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560" yWindow="0" windowWidth="25040" windowHeight="16160" tabRatio="500" activeTab="3"/>
  </bookViews>
  <sheets>
    <sheet name="JG 5" sheetId="1" r:id="rId1"/>
    <sheet name="JG 6" sheetId="2" r:id="rId2"/>
    <sheet name="JG 7" sheetId="3" r:id="rId3"/>
    <sheet name="JG 8" sheetId="4" r:id="rId4"/>
    <sheet name="JG 9" sheetId="5" r:id="rId5"/>
    <sheet name="JG 10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4" i="6" l="1"/>
  <c r="G174" i="6"/>
  <c r="F176" i="6"/>
  <c r="E176" i="6"/>
  <c r="C176" i="6"/>
  <c r="D176" i="6"/>
  <c r="C184" i="6"/>
  <c r="D184" i="6"/>
  <c r="E184" i="6"/>
  <c r="F184" i="6"/>
  <c r="H170" i="6"/>
  <c r="G170" i="6"/>
  <c r="F182" i="6"/>
  <c r="E182" i="6"/>
  <c r="D182" i="6"/>
  <c r="C182" i="6"/>
  <c r="F180" i="6"/>
  <c r="E180" i="6"/>
  <c r="D180" i="6"/>
  <c r="C180" i="6"/>
  <c r="H178" i="6"/>
  <c r="G178" i="6"/>
  <c r="F178" i="6"/>
  <c r="E178" i="6"/>
  <c r="D178" i="6"/>
  <c r="C178" i="6"/>
  <c r="H176" i="6"/>
  <c r="G176" i="6"/>
  <c r="F174" i="6"/>
  <c r="E174" i="6"/>
  <c r="D174" i="6"/>
  <c r="C174" i="6"/>
  <c r="F172" i="6"/>
  <c r="E172" i="6"/>
  <c r="D172" i="6"/>
  <c r="C172" i="6"/>
  <c r="F170" i="6"/>
  <c r="E170" i="6"/>
  <c r="D170" i="6"/>
  <c r="C170" i="6"/>
  <c r="F168" i="6"/>
  <c r="E168" i="6"/>
  <c r="D168" i="6"/>
  <c r="C168" i="6"/>
  <c r="H166" i="6"/>
  <c r="G166" i="6"/>
  <c r="F166" i="6"/>
  <c r="E166" i="6"/>
  <c r="D166" i="6"/>
  <c r="C166" i="6"/>
  <c r="H164" i="6"/>
  <c r="G164" i="6"/>
  <c r="F164" i="6"/>
  <c r="E164" i="6"/>
  <c r="D164" i="6"/>
  <c r="C164" i="6"/>
  <c r="H162" i="6"/>
  <c r="G162" i="6"/>
  <c r="F162" i="6"/>
  <c r="E162" i="6"/>
  <c r="D162" i="6"/>
  <c r="C16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F182" i="5"/>
  <c r="E182" i="5"/>
  <c r="D182" i="5"/>
  <c r="C182" i="5"/>
  <c r="F180" i="5"/>
  <c r="E180" i="5"/>
  <c r="D180" i="5"/>
  <c r="C180" i="5"/>
  <c r="F178" i="5"/>
  <c r="E178" i="5"/>
  <c r="D178" i="5"/>
  <c r="C178" i="5"/>
  <c r="F176" i="5"/>
  <c r="E176" i="5"/>
  <c r="D176" i="5"/>
  <c r="C176" i="5"/>
  <c r="F174" i="5"/>
  <c r="E174" i="5"/>
  <c r="D174" i="5"/>
  <c r="C174" i="5"/>
  <c r="F172" i="5"/>
  <c r="E172" i="5"/>
  <c r="D172" i="5"/>
  <c r="C172" i="5"/>
  <c r="F170" i="5"/>
  <c r="E170" i="5"/>
  <c r="D170" i="5"/>
  <c r="C170" i="5"/>
  <c r="F168" i="5"/>
  <c r="E168" i="5"/>
  <c r="D168" i="5"/>
  <c r="C168" i="5"/>
  <c r="F166" i="5"/>
  <c r="E166" i="5"/>
  <c r="D166" i="5"/>
  <c r="C166" i="5"/>
  <c r="F164" i="5"/>
  <c r="E164" i="5"/>
  <c r="D164" i="5"/>
  <c r="C164" i="5"/>
  <c r="F162" i="5"/>
  <c r="E162" i="5"/>
  <c r="D162" i="5"/>
  <c r="C16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181" i="4"/>
  <c r="E181" i="4"/>
  <c r="D181" i="4"/>
  <c r="C181" i="4"/>
  <c r="F179" i="4"/>
  <c r="E179" i="4"/>
  <c r="D179" i="4"/>
  <c r="C179" i="4"/>
  <c r="F177" i="4"/>
  <c r="E177" i="4"/>
  <c r="D177" i="4"/>
  <c r="C177" i="4"/>
  <c r="F175" i="4"/>
  <c r="E175" i="4"/>
  <c r="D175" i="4"/>
  <c r="C175" i="4"/>
  <c r="F173" i="4"/>
  <c r="E173" i="4"/>
  <c r="D173" i="4"/>
  <c r="C173" i="4"/>
  <c r="F171" i="4"/>
  <c r="E171" i="4"/>
  <c r="D171" i="4"/>
  <c r="C171" i="4"/>
  <c r="F169" i="4"/>
  <c r="E169" i="4"/>
  <c r="D169" i="4"/>
  <c r="C169" i="4"/>
  <c r="F167" i="4"/>
  <c r="E167" i="4"/>
  <c r="D167" i="4"/>
  <c r="C167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F186" i="3"/>
  <c r="E186" i="3"/>
  <c r="D186" i="3"/>
  <c r="C186" i="3"/>
  <c r="F184" i="3"/>
  <c r="E184" i="3"/>
  <c r="D184" i="3"/>
  <c r="C184" i="3"/>
  <c r="F182" i="3"/>
  <c r="E182" i="3"/>
  <c r="D182" i="3"/>
  <c r="C182" i="3"/>
  <c r="F180" i="3"/>
  <c r="E180" i="3"/>
  <c r="D180" i="3"/>
  <c r="C180" i="3"/>
  <c r="F178" i="3"/>
  <c r="E178" i="3"/>
  <c r="D178" i="3"/>
  <c r="C178" i="3"/>
  <c r="F176" i="3"/>
  <c r="E176" i="3"/>
  <c r="D176" i="3"/>
  <c r="C176" i="3"/>
  <c r="F174" i="3"/>
  <c r="E174" i="3"/>
  <c r="D174" i="3"/>
  <c r="C174" i="3"/>
  <c r="F172" i="3"/>
  <c r="E172" i="3"/>
  <c r="D172" i="3"/>
  <c r="C172" i="3"/>
  <c r="F170" i="3"/>
  <c r="E170" i="3"/>
  <c r="D170" i="3"/>
  <c r="C170" i="3"/>
  <c r="F168" i="3"/>
  <c r="E168" i="3"/>
  <c r="D168" i="3"/>
  <c r="C168" i="3"/>
  <c r="F166" i="3"/>
  <c r="E166" i="3"/>
  <c r="D166" i="3"/>
  <c r="C166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H180" i="2"/>
  <c r="G180" i="2"/>
  <c r="F180" i="2"/>
  <c r="E180" i="2"/>
  <c r="D180" i="2"/>
  <c r="C180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4" i="2"/>
  <c r="G174" i="2"/>
  <c r="F174" i="2"/>
  <c r="E174" i="2"/>
  <c r="D174" i="2"/>
  <c r="C174" i="2"/>
  <c r="H172" i="2"/>
  <c r="G172" i="2"/>
  <c r="F172" i="2"/>
  <c r="E172" i="2"/>
  <c r="D172" i="2"/>
  <c r="C172" i="2"/>
  <c r="H170" i="2"/>
  <c r="G170" i="2"/>
  <c r="F170" i="2"/>
  <c r="E170" i="2"/>
  <c r="D170" i="2"/>
  <c r="C170" i="2"/>
  <c r="H168" i="2"/>
  <c r="G168" i="2"/>
  <c r="F168" i="2"/>
  <c r="E168" i="2"/>
  <c r="D168" i="2"/>
  <c r="C168" i="2"/>
  <c r="H166" i="2"/>
  <c r="G166" i="2"/>
  <c r="F166" i="2"/>
  <c r="E166" i="2"/>
  <c r="D166" i="2"/>
  <c r="C166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72" i="1"/>
  <c r="F172" i="1"/>
  <c r="E172" i="1"/>
  <c r="D172" i="1"/>
  <c r="C172" i="1"/>
  <c r="G170" i="1"/>
  <c r="F170" i="1"/>
  <c r="E170" i="1"/>
  <c r="D170" i="1"/>
  <c r="C170" i="1"/>
  <c r="G168" i="1"/>
  <c r="F168" i="1"/>
  <c r="E168" i="1"/>
  <c r="D168" i="1"/>
  <c r="C168" i="1"/>
  <c r="G166" i="1"/>
  <c r="F166" i="1"/>
  <c r="E166" i="1"/>
  <c r="D166" i="1"/>
  <c r="C166" i="1"/>
  <c r="G164" i="1"/>
  <c r="F164" i="1"/>
  <c r="E164" i="1"/>
  <c r="D164" i="1"/>
  <c r="C16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sharedStrings.xml><?xml version="1.0" encoding="utf-8"?>
<sst xmlns="http://schemas.openxmlformats.org/spreadsheetml/2006/main" count="1727" uniqueCount="99">
  <si>
    <t>2024</t>
  </si>
  <si>
    <t>5a</t>
  </si>
  <si>
    <t>5b</t>
  </si>
  <si>
    <t>5c</t>
  </si>
  <si>
    <t>5d</t>
  </si>
  <si>
    <t>5e</t>
  </si>
  <si>
    <t>!!! LIES MICH !!!</t>
  </si>
  <si>
    <t>An den hier eingetragenen religiösen Feiertagen muss den Schülern die Teilnahme an einem Gottesdienst ermöglicht werden.</t>
  </si>
  <si>
    <t>Energiedetektive</t>
  </si>
  <si>
    <t>3. Stunde</t>
  </si>
  <si>
    <t>Ausflug</t>
  </si>
  <si>
    <t>Englisch</t>
  </si>
  <si>
    <t>Tag der Deutschen Einheit</t>
  </si>
  <si>
    <t>Rosch Haschana</t>
  </si>
  <si>
    <t>Ferientag</t>
  </si>
  <si>
    <t>GTK</t>
  </si>
  <si>
    <t>Studientag</t>
  </si>
  <si>
    <t>KERMIT</t>
  </si>
  <si>
    <t>Mathe</t>
  </si>
  <si>
    <t>SR, 5./6.</t>
  </si>
  <si>
    <t>Deutsch</t>
  </si>
  <si>
    <t>Jom Kippur</t>
  </si>
  <si>
    <t>MTT</t>
  </si>
  <si>
    <t xml:space="preserve">Sukkoth </t>
  </si>
  <si>
    <t>Herbstferien</t>
  </si>
  <si>
    <t>Schemini Azareth</t>
  </si>
  <si>
    <t>Simchat Thora</t>
  </si>
  <si>
    <t>Reformationstag</t>
  </si>
  <si>
    <t>Allerheiligen</t>
  </si>
  <si>
    <t>Nawi</t>
  </si>
  <si>
    <t>SR, 3./4.</t>
  </si>
  <si>
    <t>Buß- und Bettag</t>
  </si>
  <si>
    <t>Geographie</t>
  </si>
  <si>
    <t>Religion</t>
  </si>
  <si>
    <t>St. Nikolaus</t>
  </si>
  <si>
    <t>Ferien</t>
  </si>
  <si>
    <t>1. Feiertag</t>
  </si>
  <si>
    <t>2. Feiertag</t>
  </si>
  <si>
    <t>Silvester</t>
  </si>
  <si>
    <t>Neujahr</t>
  </si>
  <si>
    <t>Heilige drei Könige</t>
  </si>
  <si>
    <t>Zeugnisse</t>
  </si>
  <si>
    <t>Kontrolle</t>
  </si>
  <si>
    <t>6a</t>
  </si>
  <si>
    <t>6b</t>
  </si>
  <si>
    <t>6c</t>
  </si>
  <si>
    <t>6d</t>
  </si>
  <si>
    <t>6e</t>
  </si>
  <si>
    <t>6f</t>
  </si>
  <si>
    <t>4. Stunde</t>
  </si>
  <si>
    <t>2. FS</t>
  </si>
  <si>
    <t>Geschichte</t>
  </si>
  <si>
    <t>Franz</t>
  </si>
  <si>
    <t>Latein</t>
  </si>
  <si>
    <t>Spanisch</t>
  </si>
  <si>
    <t>Chinesisch</t>
  </si>
  <si>
    <t>7a</t>
  </si>
  <si>
    <t>7b</t>
  </si>
  <si>
    <t>7c</t>
  </si>
  <si>
    <t>7d</t>
  </si>
  <si>
    <t>Hospi</t>
  </si>
  <si>
    <t>sMARt-up 3./4.</t>
  </si>
  <si>
    <t>UpP</t>
  </si>
  <si>
    <t>sMARt-up 1.–4.</t>
  </si>
  <si>
    <t>Phil/Reli</t>
  </si>
  <si>
    <t>Physik</t>
  </si>
  <si>
    <t>Biologie</t>
  </si>
  <si>
    <t xml:space="preserve">sMARt-up </t>
  </si>
  <si>
    <t>sMARt-up 3.–6.</t>
  </si>
  <si>
    <t>8a</t>
  </si>
  <si>
    <t>8b</t>
  </si>
  <si>
    <t>8c</t>
  </si>
  <si>
    <t>8d</t>
  </si>
  <si>
    <t>PGW</t>
  </si>
  <si>
    <t>Chemie</t>
  </si>
  <si>
    <t>WP 3</t>
  </si>
  <si>
    <t>Projekt</t>
  </si>
  <si>
    <t>Wahlpfl. 3</t>
  </si>
  <si>
    <t>9a</t>
  </si>
  <si>
    <t>9b</t>
  </si>
  <si>
    <t>9c</t>
  </si>
  <si>
    <t>9d</t>
  </si>
  <si>
    <t>Info Formel 1 in der Schule 3.</t>
  </si>
  <si>
    <t>10a</t>
  </si>
  <si>
    <t>10b</t>
  </si>
  <si>
    <t>10c</t>
  </si>
  <si>
    <t>10d</t>
  </si>
  <si>
    <t>10e</t>
  </si>
  <si>
    <t>10f</t>
  </si>
  <si>
    <t>Info Formel 1 in der Schule 4.</t>
  </si>
  <si>
    <t>SR 3./4.</t>
  </si>
  <si>
    <t>1./2. Mint (KAs haben Vorrang)</t>
  </si>
  <si>
    <t>Keine KA</t>
  </si>
  <si>
    <t>PV ab 14 Uhr</t>
  </si>
  <si>
    <t>sMARt-up 5./6.</t>
  </si>
  <si>
    <t>Veranstaltung</t>
  </si>
  <si>
    <t>Exkursion</t>
  </si>
  <si>
    <t>Pin</t>
  </si>
  <si>
    <t>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</si>
</sst>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8"/>
      <color theme="1"/>
      <name val="Arial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u/>
      <sz val="10"/>
      <color theme="11"/>
      <name val="Arial"/>
      <scheme val="minor"/>
    </font>
    <font>
      <b/>
      <sz val="10"/>
      <color rgb="FF000000"/>
      <name val="Arial"/>
      <scheme val="minor"/>
    </font>
    <font>
      <sz val="10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21FF06"/>
        <bgColor rgb="FF21FF0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21FF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0" borderId="0" xfId="0" applyFont="1"/>
    <xf numFmtId="0" fontId="2" fillId="7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2" fillId="6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63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Besuchter Link" xfId="308" builtinId="9" hidden="1"/>
    <cellStyle name="Besuchter Link" xfId="310" builtinId="9" hidden="1"/>
    <cellStyle name="Besuchter Link" xfId="312" builtinId="9" hidden="1"/>
    <cellStyle name="Besuchter Link" xfId="314" builtinId="9" hidden="1"/>
    <cellStyle name="Besuchter Link" xfId="316" builtinId="9" hidden="1"/>
    <cellStyle name="Besuchter Link" xfId="318" builtinId="9" hidden="1"/>
    <cellStyle name="Besuchter Link" xfId="320" builtinId="9" hidden="1"/>
    <cellStyle name="Besuchter Link" xfId="322" builtinId="9" hidden="1"/>
    <cellStyle name="Besuchter Link" xfId="324" builtinId="9" hidden="1"/>
    <cellStyle name="Besuchter Link" xfId="326" builtinId="9" hidden="1"/>
    <cellStyle name="Besuchter Link" xfId="328" builtinId="9" hidden="1"/>
    <cellStyle name="Besuchter Link" xfId="330" builtinId="9" hidden="1"/>
    <cellStyle name="Besuchter Link" xfId="332" builtinId="9" hidden="1"/>
    <cellStyle name="Besuchter Link" xfId="334" builtinId="9" hidden="1"/>
    <cellStyle name="Besuchter Link" xfId="336" builtinId="9" hidden="1"/>
    <cellStyle name="Besuchter Link" xfId="338" builtinId="9" hidden="1"/>
    <cellStyle name="Besuchter Link" xfId="340" builtinId="9" hidden="1"/>
    <cellStyle name="Besuchter Link" xfId="342" builtinId="9" hidden="1"/>
    <cellStyle name="Besuchter Link" xfId="344" builtinId="9" hidden="1"/>
    <cellStyle name="Besuchter Link" xfId="346" builtinId="9" hidden="1"/>
    <cellStyle name="Besuchter Link" xfId="348" builtinId="9" hidden="1"/>
    <cellStyle name="Besuchter Link" xfId="350" builtinId="9" hidden="1"/>
    <cellStyle name="Besuchter Link" xfId="352" builtinId="9" hidden="1"/>
    <cellStyle name="Besuchter Link" xfId="354" builtinId="9" hidden="1"/>
    <cellStyle name="Besuchter Link" xfId="356" builtinId="9" hidden="1"/>
    <cellStyle name="Besuchter Link" xfId="358" builtinId="9" hidden="1"/>
    <cellStyle name="Besuchter Link" xfId="360" builtinId="9" hidden="1"/>
    <cellStyle name="Besuchter Link" xfId="362" builtinId="9" hidden="1"/>
    <cellStyle name="Besuchter Link" xfId="364" builtinId="9" hidden="1"/>
    <cellStyle name="Besuchter Link" xfId="366" builtinId="9" hidden="1"/>
    <cellStyle name="Besuchter Link" xfId="368" builtinId="9" hidden="1"/>
    <cellStyle name="Besuchter Link" xfId="370" builtinId="9" hidden="1"/>
    <cellStyle name="Besuchter Link" xfId="372" builtinId="9" hidden="1"/>
    <cellStyle name="Besuchter Link" xfId="374" builtinId="9" hidden="1"/>
    <cellStyle name="Besuchter Link" xfId="376" builtinId="9" hidden="1"/>
    <cellStyle name="Besuchter Link" xfId="378" builtinId="9" hidden="1"/>
    <cellStyle name="Besuchter Link" xfId="380" builtinId="9" hidden="1"/>
    <cellStyle name="Besuchter Link" xfId="382" builtinId="9" hidden="1"/>
    <cellStyle name="Besuchter Link" xfId="384" builtinId="9" hidden="1"/>
    <cellStyle name="Besuchter Link" xfId="386" builtinId="9" hidden="1"/>
    <cellStyle name="Besuchter Link" xfId="388" builtinId="9" hidden="1"/>
    <cellStyle name="Besuchter Link" xfId="390" builtinId="9" hidden="1"/>
    <cellStyle name="Besuchter Link" xfId="392" builtinId="9" hidden="1"/>
    <cellStyle name="Besuchter Link" xfId="394" builtinId="9" hidden="1"/>
    <cellStyle name="Besuchter Link" xfId="396" builtinId="9" hidden="1"/>
    <cellStyle name="Besuchter Link" xfId="398" builtinId="9" hidden="1"/>
    <cellStyle name="Besuchter Link" xfId="400" builtinId="9" hidden="1"/>
    <cellStyle name="Besuchter Link" xfId="402" builtinId="9" hidden="1"/>
    <cellStyle name="Besuchter Link" xfId="404" builtinId="9" hidden="1"/>
    <cellStyle name="Besuchter Link" xfId="406" builtinId="9" hidden="1"/>
    <cellStyle name="Besuchter Link" xfId="408" builtinId="9" hidden="1"/>
    <cellStyle name="Besuchter Link" xfId="410" builtinId="9" hidden="1"/>
    <cellStyle name="Besuchter Link" xfId="412" builtinId="9" hidden="1"/>
    <cellStyle name="Besuchter Link" xfId="414" builtinId="9" hidden="1"/>
    <cellStyle name="Besuchter Link" xfId="416" builtinId="9" hidden="1"/>
    <cellStyle name="Besuchter Link" xfId="418" builtinId="9" hidden="1"/>
    <cellStyle name="Besuchter Link" xfId="420" builtinId="9" hidden="1"/>
    <cellStyle name="Besuchter Link" xfId="422" builtinId="9" hidden="1"/>
    <cellStyle name="Besuchter Link" xfId="424" builtinId="9" hidden="1"/>
    <cellStyle name="Besuchter Link" xfId="426" builtinId="9" hidden="1"/>
    <cellStyle name="Besuchter Link" xfId="428" builtinId="9" hidden="1"/>
    <cellStyle name="Besuchter Link" xfId="430" builtinId="9" hidden="1"/>
    <cellStyle name="Besuchter Link" xfId="432" builtinId="9" hidden="1"/>
    <cellStyle name="Besuchter Link" xfId="434" builtinId="9" hidden="1"/>
    <cellStyle name="Besuchter Link" xfId="436" builtinId="9" hidden="1"/>
    <cellStyle name="Besuchter Link" xfId="438" builtinId="9" hidden="1"/>
    <cellStyle name="Besuchter Link" xfId="440" builtinId="9" hidden="1"/>
    <cellStyle name="Besuchter Link" xfId="442" builtinId="9" hidden="1"/>
    <cellStyle name="Besuchter Link" xfId="444" builtinId="9" hidden="1"/>
    <cellStyle name="Besuchter Link" xfId="446" builtinId="9" hidden="1"/>
    <cellStyle name="Besuchter Link" xfId="448" builtinId="9" hidden="1"/>
    <cellStyle name="Besuchter Link" xfId="450" builtinId="9" hidden="1"/>
    <cellStyle name="Besuchter Link" xfId="452" builtinId="9" hidden="1"/>
    <cellStyle name="Besuchter Link" xfId="454" builtinId="9" hidden="1"/>
    <cellStyle name="Besuchter Link" xfId="456" builtinId="9" hidden="1"/>
    <cellStyle name="Besuchter Link" xfId="458" builtinId="9" hidden="1"/>
    <cellStyle name="Besuchter Link" xfId="460" builtinId="9" hidden="1"/>
    <cellStyle name="Besuchter Link" xfId="462" builtinId="9" hidden="1"/>
    <cellStyle name="Besuchter Link" xfId="464" builtinId="9" hidden="1"/>
    <cellStyle name="Besuchter Link" xfId="466" builtinId="9" hidden="1"/>
    <cellStyle name="Besuchter Link" xfId="468" builtinId="9" hidden="1"/>
    <cellStyle name="Besuchter Link" xfId="470" builtinId="9" hidden="1"/>
    <cellStyle name="Besuchter Link" xfId="472" builtinId="9" hidden="1"/>
    <cellStyle name="Besuchter Link" xfId="474" builtinId="9" hidden="1"/>
    <cellStyle name="Besuchter Link" xfId="476" builtinId="9" hidden="1"/>
    <cellStyle name="Besuchter Link" xfId="478" builtinId="9" hidden="1"/>
    <cellStyle name="Besuchter Link" xfId="480" builtinId="9" hidden="1"/>
    <cellStyle name="Besuchter Link" xfId="482" builtinId="9" hidden="1"/>
    <cellStyle name="Besuchter Link" xfId="484" builtinId="9" hidden="1"/>
    <cellStyle name="Besuchter Link" xfId="486" builtinId="9" hidden="1"/>
    <cellStyle name="Besuchter Link" xfId="488" builtinId="9" hidden="1"/>
    <cellStyle name="Besuchter Link" xfId="490" builtinId="9" hidden="1"/>
    <cellStyle name="Besuchter Link" xfId="492" builtinId="9" hidden="1"/>
    <cellStyle name="Besuchter Link" xfId="494" builtinId="9" hidden="1"/>
    <cellStyle name="Besuchter Link" xfId="496" builtinId="9" hidden="1"/>
    <cellStyle name="Besuchter Link" xfId="498" builtinId="9" hidden="1"/>
    <cellStyle name="Besuchter Link" xfId="500" builtinId="9" hidden="1"/>
    <cellStyle name="Besuchter Link" xfId="502" builtinId="9" hidden="1"/>
    <cellStyle name="Besuchter Link" xfId="504" builtinId="9" hidden="1"/>
    <cellStyle name="Besuchter Link" xfId="506" builtinId="9" hidden="1"/>
    <cellStyle name="Besuchter Link" xfId="508" builtinId="9" hidden="1"/>
    <cellStyle name="Besuchter Link" xfId="510" builtinId="9" hidden="1"/>
    <cellStyle name="Besuchter Link" xfId="512" builtinId="9" hidden="1"/>
    <cellStyle name="Besuchter Link" xfId="514" builtinId="9" hidden="1"/>
    <cellStyle name="Besuchter Link" xfId="516" builtinId="9" hidden="1"/>
    <cellStyle name="Besuchter Link" xfId="518" builtinId="9" hidden="1"/>
    <cellStyle name="Besuchter Link" xfId="520" builtinId="9" hidden="1"/>
    <cellStyle name="Besuchter Link" xfId="522" builtinId="9" hidden="1"/>
    <cellStyle name="Besuchter Link" xfId="524" builtinId="9" hidden="1"/>
    <cellStyle name="Besuchter Link" xfId="526" builtinId="9" hidden="1"/>
    <cellStyle name="Besuchter Link" xfId="528" builtinId="9" hidden="1"/>
    <cellStyle name="Besuchter Link" xfId="530" builtinId="9" hidden="1"/>
    <cellStyle name="Besuchter Link" xfId="532" builtinId="9" hidden="1"/>
    <cellStyle name="Besuchter Link" xfId="534" builtinId="9" hidden="1"/>
    <cellStyle name="Besuchter Link" xfId="536" builtinId="9" hidden="1"/>
    <cellStyle name="Besuchter Link" xfId="538" builtinId="9" hidden="1"/>
    <cellStyle name="Besuchter Link" xfId="540" builtinId="9" hidden="1"/>
    <cellStyle name="Besuchter Link" xfId="542" builtinId="9" hidden="1"/>
    <cellStyle name="Besuchter Link" xfId="544" builtinId="9" hidden="1"/>
    <cellStyle name="Besuchter Link" xfId="546" builtinId="9" hidden="1"/>
    <cellStyle name="Besuchter Link" xfId="548" builtinId="9" hidden="1"/>
    <cellStyle name="Besuchter Link" xfId="550" builtinId="9" hidden="1"/>
    <cellStyle name="Besuchter Link" xfId="552" builtinId="9" hidden="1"/>
    <cellStyle name="Besuchter Link" xfId="554" builtinId="9" hidden="1"/>
    <cellStyle name="Besuchter Link" xfId="556" builtinId="9" hidden="1"/>
    <cellStyle name="Besuchter Link" xfId="558" builtinId="9" hidden="1"/>
    <cellStyle name="Besuchter Link" xfId="560" builtinId="9" hidden="1"/>
    <cellStyle name="Besuchter Link" xfId="562" builtinId="9" hidden="1"/>
    <cellStyle name="Besuchter Link" xfId="564" builtinId="9" hidden="1"/>
    <cellStyle name="Besuchter Link" xfId="566" builtinId="9" hidden="1"/>
    <cellStyle name="Besuchter Link" xfId="568" builtinId="9" hidden="1"/>
    <cellStyle name="Besuchter Link" xfId="570" builtinId="9" hidden="1"/>
    <cellStyle name="Besuchter Link" xfId="572" builtinId="9" hidden="1"/>
    <cellStyle name="Besuchter Link" xfId="574" builtinId="9" hidden="1"/>
    <cellStyle name="Besuchter Link" xfId="576" builtinId="9" hidden="1"/>
    <cellStyle name="Besuchter Link" xfId="578" builtinId="9" hidden="1"/>
    <cellStyle name="Besuchter Link" xfId="580" builtinId="9" hidden="1"/>
    <cellStyle name="Besuchter Link" xfId="582" builtinId="9" hidden="1"/>
    <cellStyle name="Besuchter Link" xfId="584" builtinId="9" hidden="1"/>
    <cellStyle name="Besuchter Link" xfId="586" builtinId="9" hidden="1"/>
    <cellStyle name="Besuchter Link" xfId="588" builtinId="9" hidden="1"/>
    <cellStyle name="Besuchter Link" xfId="590" builtinId="9" hidden="1"/>
    <cellStyle name="Besuchter Link" xfId="592" builtinId="9" hidden="1"/>
    <cellStyle name="Besuchter Link" xfId="594" builtinId="9" hidden="1"/>
    <cellStyle name="Besuchter Link" xfId="596" builtinId="9" hidden="1"/>
    <cellStyle name="Besuchter Link" xfId="598" builtinId="9" hidden="1"/>
    <cellStyle name="Besuchter Link" xfId="600" builtinId="9" hidden="1"/>
    <cellStyle name="Besuchter Link" xfId="602" builtinId="9" hidden="1"/>
    <cellStyle name="Besuchter Link" xfId="604" builtinId="9" hidden="1"/>
    <cellStyle name="Besuchter Link" xfId="606" builtinId="9" hidden="1"/>
    <cellStyle name="Besuchter Link" xfId="608" builtinId="9" hidden="1"/>
    <cellStyle name="Besuchter Link" xfId="610" builtinId="9" hidden="1"/>
    <cellStyle name="Besuchter Link" xfId="612" builtinId="9" hidden="1"/>
    <cellStyle name="Besuchter Link" xfId="614" builtinId="9" hidden="1"/>
    <cellStyle name="Besuchter Link" xfId="616" builtinId="9" hidden="1"/>
    <cellStyle name="Besuchter Link" xfId="618" builtinId="9" hidden="1"/>
    <cellStyle name="Besuchter Link" xfId="620" builtinId="9" hidden="1"/>
    <cellStyle name="Besuchter Link" xfId="622" builtinId="9" hidden="1"/>
    <cellStyle name="Besuchter Link" xfId="624" builtinId="9" hidden="1"/>
    <cellStyle name="Besuchter Link" xfId="626" builtinId="9" hidden="1"/>
    <cellStyle name="Besuchter Link" xfId="628" builtinId="9" hidden="1"/>
    <cellStyle name="Besuchter Link" xfId="6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Standard" xfId="0" builtinId="0"/>
  </cellStyles>
  <dxfs count="128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zoomScale="200" zoomScaleNormal="200" zoomScalePageLayoutView="200" workbookViewId="0">
      <pane ySplit="1" topLeftCell="A93" activePane="bottomLeft" state="frozen"/>
      <selection pane="bottomLeft" activeCell="F96" sqref="F96"/>
    </sheetView>
  </sheetViews>
  <sheetFormatPr baseColWidth="10" defaultColWidth="12.6640625" defaultRowHeight="15" customHeight="1" x14ac:dyDescent="0"/>
  <cols>
    <col min="1" max="1" width="9.6640625" customWidth="1"/>
    <col min="2" max="2" width="9.1640625" customWidth="1"/>
    <col min="3" max="3" width="12" customWidth="1"/>
    <col min="4" max="4" width="12.5" customWidth="1"/>
    <col min="5" max="5" width="12.1640625" customWidth="1"/>
    <col min="6" max="6" width="12.5" customWidth="1"/>
    <col min="7" max="7" width="12.1640625" customWidth="1"/>
    <col min="8" max="8" width="15.6640625" customWidth="1"/>
    <col min="9" max="9" width="10" customWidth="1"/>
    <col min="10" max="25" width="8.6640625" customWidth="1"/>
    <col min="26" max="26" width="11.1640625" customWidth="1"/>
  </cols>
  <sheetData>
    <row r="1" spans="1:25" ht="21.75" customHeight="1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.75" customHeight="1">
      <c r="A2" s="4" t="s">
        <v>6</v>
      </c>
      <c r="B2" s="2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8"/>
      <c r="H3" s="46" t="s">
        <v>7</v>
      </c>
      <c r="I3" s="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.75" customHeight="1">
      <c r="A4" s="7">
        <f t="shared" ref="A4:A158" si="1">A3+1</f>
        <v>45537</v>
      </c>
      <c r="B4" s="2" t="str">
        <f t="shared" si="0"/>
        <v>Montag</v>
      </c>
      <c r="C4" s="6"/>
      <c r="D4" s="6"/>
      <c r="E4" s="6"/>
      <c r="F4" s="6"/>
      <c r="G4" s="6"/>
      <c r="H4" s="47"/>
      <c r="I4" s="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6"/>
      <c r="H5" s="47"/>
      <c r="I5" s="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3"/>
      <c r="H6" s="48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6"/>
      <c r="H7" s="9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6"/>
      <c r="H8" s="9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8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.75" customHeight="1">
      <c r="A14" s="7">
        <f t="shared" si="1"/>
        <v>45547</v>
      </c>
      <c r="B14" s="2" t="str">
        <f t="shared" si="0"/>
        <v>Donnerstag</v>
      </c>
      <c r="C14" s="6"/>
      <c r="D14" s="6"/>
      <c r="E14" s="6"/>
      <c r="F14" s="6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8"/>
      <c r="H16" s="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1.75" customHeight="1">
      <c r="A18" s="7">
        <f t="shared" si="1"/>
        <v>45551</v>
      </c>
      <c r="B18" s="2" t="str">
        <f t="shared" si="0"/>
        <v>Montag</v>
      </c>
      <c r="C18" s="6"/>
      <c r="D18" s="6"/>
      <c r="E18" s="6"/>
      <c r="F18" s="6"/>
      <c r="G18" s="6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6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6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1.75" customHeight="1">
      <c r="A21" s="7">
        <f t="shared" si="1"/>
        <v>45554</v>
      </c>
      <c r="B21" s="2" t="str">
        <f t="shared" si="0"/>
        <v>Donnerstag</v>
      </c>
      <c r="C21" s="10" t="s">
        <v>8</v>
      </c>
      <c r="D21" s="10" t="s">
        <v>9</v>
      </c>
      <c r="E21" s="10" t="s">
        <v>8</v>
      </c>
      <c r="F21" s="10" t="s">
        <v>9</v>
      </c>
      <c r="G21" s="11" t="s">
        <v>8</v>
      </c>
      <c r="H21" s="10" t="s">
        <v>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1.75" customHeight="1">
      <c r="A22" s="7">
        <f t="shared" si="1"/>
        <v>45555</v>
      </c>
      <c r="B22" s="2" t="str">
        <f t="shared" si="0"/>
        <v>Freitag</v>
      </c>
      <c r="C22" s="6"/>
      <c r="D22" s="6"/>
      <c r="E22" s="6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1.75" customHeight="1">
      <c r="A25" s="7">
        <f t="shared" si="1"/>
        <v>45558</v>
      </c>
      <c r="B25" s="2" t="str">
        <f t="shared" si="0"/>
        <v>Montag</v>
      </c>
      <c r="C25" s="6"/>
      <c r="D25" s="6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1.75" customHeight="1">
      <c r="A26" s="7">
        <f t="shared" si="1"/>
        <v>45559</v>
      </c>
      <c r="B26" s="2" t="str">
        <f t="shared" si="0"/>
        <v>Dienstag</v>
      </c>
      <c r="C26" s="6"/>
      <c r="D26" s="6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1.75" customHeight="1">
      <c r="A27" s="7">
        <f t="shared" si="1"/>
        <v>45560</v>
      </c>
      <c r="B27" s="2" t="str">
        <f t="shared" si="0"/>
        <v>Mittwoch</v>
      </c>
      <c r="C27" s="6"/>
      <c r="D27" s="6"/>
      <c r="E27" s="6"/>
      <c r="F27" s="6"/>
      <c r="G27" s="31" t="s">
        <v>10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1.75" customHeight="1">
      <c r="A28" s="7">
        <f t="shared" si="1"/>
        <v>45561</v>
      </c>
      <c r="B28" s="2" t="str">
        <f t="shared" si="0"/>
        <v>Donnerstag</v>
      </c>
      <c r="C28" s="6"/>
      <c r="D28" s="6"/>
      <c r="E28" s="6"/>
      <c r="F28" s="31" t="s">
        <v>10</v>
      </c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1.75" customHeight="1">
      <c r="A29" s="7">
        <f t="shared" si="1"/>
        <v>45562</v>
      </c>
      <c r="B29" s="2" t="str">
        <f t="shared" si="0"/>
        <v>Freitag</v>
      </c>
      <c r="C29" s="38" t="s">
        <v>11</v>
      </c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1.75" customHeight="1">
      <c r="A32" s="7">
        <f t="shared" si="1"/>
        <v>45565</v>
      </c>
      <c r="B32" s="2" t="str">
        <f t="shared" si="0"/>
        <v>Montag</v>
      </c>
      <c r="C32" s="12"/>
      <c r="D32" s="38" t="s">
        <v>11</v>
      </c>
      <c r="E32" s="6"/>
      <c r="F32" s="38" t="s">
        <v>11</v>
      </c>
      <c r="G32" s="6"/>
      <c r="H32" s="1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1.75" customHeight="1">
      <c r="A33" s="7">
        <f t="shared" si="1"/>
        <v>45566</v>
      </c>
      <c r="B33" s="2" t="str">
        <f t="shared" si="0"/>
        <v>Dienstag</v>
      </c>
      <c r="C33" s="6"/>
      <c r="D33" s="6"/>
      <c r="E33" s="38" t="s">
        <v>11</v>
      </c>
      <c r="F33" s="6"/>
      <c r="G33" s="38" t="s">
        <v>11</v>
      </c>
      <c r="H33" s="13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1.75" customHeight="1">
      <c r="A34" s="7">
        <f t="shared" si="1"/>
        <v>45567</v>
      </c>
      <c r="B34" s="2" t="str">
        <f t="shared" si="0"/>
        <v>Mittwoch</v>
      </c>
      <c r="C34" s="9"/>
      <c r="D34" s="9"/>
      <c r="E34" s="9"/>
      <c r="F34" s="38" t="s">
        <v>20</v>
      </c>
      <c r="G34" s="6"/>
      <c r="H34" s="3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15"/>
      <c r="H35" s="9" t="s">
        <v>13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16" t="s">
        <v>14</v>
      </c>
      <c r="H36" s="9" t="s">
        <v>13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8"/>
      <c r="H37" s="6"/>
      <c r="I37" s="6"/>
      <c r="J37" s="6"/>
      <c r="K37" s="6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8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10" t="s">
        <v>15</v>
      </c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1.75" customHeight="1">
      <c r="A40" s="7">
        <f t="shared" si="1"/>
        <v>45573</v>
      </c>
      <c r="B40" s="2" t="str">
        <f t="shared" si="0"/>
        <v>Dienstag</v>
      </c>
      <c r="C40" s="10" t="s">
        <v>17</v>
      </c>
      <c r="D40" s="10" t="s">
        <v>17</v>
      </c>
      <c r="E40" s="10" t="s">
        <v>17</v>
      </c>
      <c r="F40" s="10" t="s">
        <v>17</v>
      </c>
      <c r="G40" s="10" t="s">
        <v>17</v>
      </c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1.75" customHeight="1">
      <c r="A41" s="7">
        <f t="shared" si="1"/>
        <v>45574</v>
      </c>
      <c r="B41" s="2" t="str">
        <f t="shared" si="0"/>
        <v>Mittwoch</v>
      </c>
      <c r="C41" s="17" t="s">
        <v>18</v>
      </c>
      <c r="D41" s="17" t="s">
        <v>18</v>
      </c>
      <c r="E41" s="17" t="s">
        <v>18</v>
      </c>
      <c r="F41" s="17" t="s">
        <v>18</v>
      </c>
      <c r="G41" s="17" t="s">
        <v>18</v>
      </c>
      <c r="H41" s="10" t="s">
        <v>19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1.75" customHeight="1">
      <c r="A42" s="7">
        <f t="shared" si="1"/>
        <v>45575</v>
      </c>
      <c r="B42" s="2" t="str">
        <f t="shared" si="0"/>
        <v>Donnerstag</v>
      </c>
      <c r="C42" s="38" t="s">
        <v>20</v>
      </c>
      <c r="D42" s="38" t="s">
        <v>20</v>
      </c>
      <c r="E42" s="38" t="s">
        <v>20</v>
      </c>
      <c r="F42" s="6"/>
      <c r="G42" s="38" t="s">
        <v>20</v>
      </c>
      <c r="H42" s="1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1.75" customHeight="1">
      <c r="A43" s="7">
        <f t="shared" si="1"/>
        <v>45576</v>
      </c>
      <c r="B43" s="2" t="str">
        <f t="shared" si="0"/>
        <v>Freitag</v>
      </c>
      <c r="C43" s="6"/>
      <c r="D43" s="6"/>
      <c r="E43" s="6"/>
      <c r="F43" s="6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8"/>
      <c r="H44" s="9" t="s">
        <v>21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10" t="s">
        <v>22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10" t="s">
        <v>22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9"/>
      <c r="H49" s="13" t="s">
        <v>23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0" t="s">
        <v>22</v>
      </c>
      <c r="H50" s="13" t="s">
        <v>23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16" t="s">
        <v>24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1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2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16" t="s">
        <v>24</v>
      </c>
      <c r="H56" s="9" t="s">
        <v>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16"/>
      <c r="H57" s="9" t="s">
        <v>26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8"/>
      <c r="H58" s="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8"/>
      <c r="H59" s="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16" t="s">
        <v>24</v>
      </c>
      <c r="H60" s="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1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16" t="s">
        <v>24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21" t="s">
        <v>27</v>
      </c>
      <c r="H63" s="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16" t="s">
        <v>24</v>
      </c>
      <c r="H64" s="9" t="s">
        <v>28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8"/>
      <c r="H65" s="9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1.75" customHeight="1">
      <c r="A67" s="7">
        <f t="shared" si="1"/>
        <v>45600</v>
      </c>
      <c r="B67" s="2" t="str">
        <f t="shared" si="0"/>
        <v>Montag</v>
      </c>
      <c r="C67" s="31" t="s">
        <v>96</v>
      </c>
      <c r="D67" s="6"/>
      <c r="E67" s="6"/>
      <c r="F67" s="6"/>
      <c r="G67" s="6"/>
      <c r="H67" s="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6"/>
      <c r="H68" s="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1.75" customHeight="1">
      <c r="A69" s="7">
        <f t="shared" si="1"/>
        <v>45602</v>
      </c>
      <c r="B69" s="2" t="str">
        <f t="shared" si="0"/>
        <v>Mittwoch</v>
      </c>
      <c r="C69" s="6"/>
      <c r="D69" s="6"/>
      <c r="E69" s="6"/>
      <c r="F69" s="6"/>
      <c r="G69" s="6"/>
      <c r="H69" s="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1.75" customHeight="1">
      <c r="A70" s="7">
        <f t="shared" si="1"/>
        <v>45603</v>
      </c>
      <c r="B70" s="2" t="str">
        <f t="shared" si="0"/>
        <v>Donnerstag</v>
      </c>
      <c r="C70" s="6"/>
      <c r="D70" s="6"/>
      <c r="E70" s="6"/>
      <c r="F70" s="6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1.75" customHeight="1">
      <c r="A71" s="7">
        <f t="shared" si="1"/>
        <v>45604</v>
      </c>
      <c r="B71" s="2" t="str">
        <f t="shared" si="0"/>
        <v>Freitag</v>
      </c>
      <c r="C71" s="6"/>
      <c r="D71" s="6"/>
      <c r="E71" s="6"/>
      <c r="F71" s="6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1.75" customHeight="1">
      <c r="A74" s="7">
        <f t="shared" si="1"/>
        <v>45607</v>
      </c>
      <c r="B74" s="2" t="str">
        <f t="shared" si="0"/>
        <v>Montag</v>
      </c>
      <c r="C74" s="12"/>
      <c r="D74" s="31" t="s">
        <v>96</v>
      </c>
      <c r="E74" s="6"/>
      <c r="F74" s="6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1.75" customHeight="1">
      <c r="A75" s="7">
        <f t="shared" si="1"/>
        <v>45608</v>
      </c>
      <c r="B75" s="2" t="str">
        <f t="shared" si="0"/>
        <v>Dienstag</v>
      </c>
      <c r="C75" s="6"/>
      <c r="D75" s="11" t="s">
        <v>95</v>
      </c>
      <c r="E75" s="11" t="s">
        <v>95</v>
      </c>
      <c r="F75" s="6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1.75" customHeight="1">
      <c r="A76" s="7">
        <f t="shared" si="1"/>
        <v>45609</v>
      </c>
      <c r="B76" s="2" t="str">
        <f t="shared" si="0"/>
        <v>Mittwoch</v>
      </c>
      <c r="C76" s="12"/>
      <c r="D76" s="12"/>
      <c r="E76" s="12"/>
      <c r="F76" s="12"/>
      <c r="G76" s="12"/>
      <c r="H76" s="32"/>
      <c r="I76" s="2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1.75" customHeight="1">
      <c r="A77" s="7">
        <f t="shared" si="1"/>
        <v>45610</v>
      </c>
      <c r="B77" s="2" t="str">
        <f t="shared" si="0"/>
        <v>Donnerstag</v>
      </c>
      <c r="C77" s="38" t="s">
        <v>20</v>
      </c>
      <c r="D77" s="38" t="s">
        <v>20</v>
      </c>
      <c r="E77" s="12"/>
      <c r="F77" s="12"/>
      <c r="G77" s="1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1.75" customHeight="1">
      <c r="A78" s="7">
        <f t="shared" si="1"/>
        <v>45611</v>
      </c>
      <c r="B78" s="2" t="str">
        <f t="shared" si="0"/>
        <v>Freitag</v>
      </c>
      <c r="C78" s="6"/>
      <c r="D78" s="6"/>
      <c r="E78" s="12"/>
      <c r="F78" s="6"/>
      <c r="G78" s="1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1.75" customHeight="1">
      <c r="A81" s="7">
        <f t="shared" si="1"/>
        <v>45614</v>
      </c>
      <c r="B81" s="2" t="str">
        <f t="shared" si="0"/>
        <v>Montag</v>
      </c>
      <c r="C81" s="6"/>
      <c r="D81" s="6"/>
      <c r="E81" s="6"/>
      <c r="F81" s="6"/>
      <c r="G81" s="38" t="s">
        <v>29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1.75" customHeight="1">
      <c r="A82" s="7">
        <f t="shared" si="1"/>
        <v>45615</v>
      </c>
      <c r="B82" s="2" t="str">
        <f t="shared" si="0"/>
        <v>Dienstag</v>
      </c>
      <c r="C82" s="12"/>
      <c r="D82" s="6"/>
      <c r="E82" s="12"/>
      <c r="F82" s="6"/>
      <c r="G82" s="6"/>
      <c r="H82" s="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1.75" customHeight="1">
      <c r="A83" s="7">
        <f t="shared" si="1"/>
        <v>45616</v>
      </c>
      <c r="B83" s="2" t="str">
        <f t="shared" si="0"/>
        <v>Mittwoch</v>
      </c>
      <c r="C83" s="11" t="s">
        <v>30</v>
      </c>
      <c r="D83" s="11" t="s">
        <v>30</v>
      </c>
      <c r="E83" s="38" t="s">
        <v>29</v>
      </c>
      <c r="F83" s="38" t="s">
        <v>29</v>
      </c>
      <c r="G83" s="11" t="s">
        <v>30</v>
      </c>
      <c r="H83" s="9" t="s">
        <v>31</v>
      </c>
      <c r="I83" s="23"/>
      <c r="J83" s="3"/>
      <c r="K83" s="3"/>
      <c r="L83" s="2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1.75" customHeight="1">
      <c r="A84" s="7">
        <f t="shared" si="1"/>
        <v>45617</v>
      </c>
      <c r="B84" s="2" t="str">
        <f t="shared" si="0"/>
        <v>Donnerstag</v>
      </c>
      <c r="C84" s="10" t="s">
        <v>8</v>
      </c>
      <c r="D84" s="10" t="s">
        <v>9</v>
      </c>
      <c r="E84" s="38" t="s">
        <v>20</v>
      </c>
      <c r="F84" s="10" t="s">
        <v>9</v>
      </c>
      <c r="G84" s="38" t="s">
        <v>20</v>
      </c>
      <c r="H84" s="10" t="s">
        <v>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1.75" customHeight="1">
      <c r="A85" s="7">
        <f t="shared" si="1"/>
        <v>45618</v>
      </c>
      <c r="B85" s="2" t="str">
        <f t="shared" si="0"/>
        <v>Freitag</v>
      </c>
      <c r="C85" s="6"/>
      <c r="D85" s="38" t="s">
        <v>29</v>
      </c>
      <c r="E85" s="6"/>
      <c r="F85" s="38" t="s">
        <v>20</v>
      </c>
      <c r="G85" s="6"/>
      <c r="H85" s="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8"/>
      <c r="H87" s="6"/>
      <c r="I87" s="6"/>
      <c r="J87" s="6"/>
      <c r="K87" s="6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1.75" customHeight="1">
      <c r="A88" s="7">
        <f t="shared" si="1"/>
        <v>45621</v>
      </c>
      <c r="B88" s="2" t="str">
        <f t="shared" si="0"/>
        <v>Montag</v>
      </c>
      <c r="C88" s="6"/>
      <c r="D88" s="6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1.75" customHeight="1">
      <c r="A89" s="7">
        <f t="shared" si="1"/>
        <v>45622</v>
      </c>
      <c r="B89" s="2" t="str">
        <f t="shared" si="0"/>
        <v>Dienstag</v>
      </c>
      <c r="C89" s="38" t="s">
        <v>29</v>
      </c>
      <c r="D89" s="12"/>
      <c r="E89" s="6"/>
      <c r="F89" s="6"/>
      <c r="G89" s="38" t="s">
        <v>33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1.75" customHeight="1">
      <c r="A90" s="7">
        <f t="shared" si="1"/>
        <v>45623</v>
      </c>
      <c r="B90" s="2" t="str">
        <f t="shared" si="0"/>
        <v>Mittwoch</v>
      </c>
      <c r="C90" s="6"/>
      <c r="D90" s="3"/>
      <c r="E90" s="3"/>
      <c r="F90" s="38" t="s">
        <v>32</v>
      </c>
      <c r="G90" s="3"/>
      <c r="H90" s="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1.75" customHeight="1">
      <c r="A91" s="7">
        <f t="shared" si="1"/>
        <v>45624</v>
      </c>
      <c r="B91" s="2" t="str">
        <f t="shared" si="0"/>
        <v>Donnerstag</v>
      </c>
      <c r="C91" s="38" t="s">
        <v>32</v>
      </c>
      <c r="D91" s="6"/>
      <c r="E91" s="38" t="s">
        <v>32</v>
      </c>
      <c r="F91" s="12"/>
      <c r="G91" s="6"/>
      <c r="H91" s="41"/>
      <c r="I91" s="41" t="s">
        <v>91</v>
      </c>
      <c r="J91" s="4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1.75" customHeight="1">
      <c r="A92" s="7">
        <f t="shared" si="1"/>
        <v>45625</v>
      </c>
      <c r="B92" s="2" t="str">
        <f t="shared" si="0"/>
        <v>Freitag</v>
      </c>
      <c r="C92" s="6"/>
      <c r="D92" s="6"/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1.75" customHeight="1">
      <c r="A95" s="7">
        <f t="shared" si="1"/>
        <v>45628</v>
      </c>
      <c r="B95" s="2" t="str">
        <f t="shared" si="0"/>
        <v>Montag</v>
      </c>
      <c r="C95" s="6"/>
      <c r="D95" s="6"/>
      <c r="E95" s="6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21.75" customHeight="1">
      <c r="A96" s="7">
        <f t="shared" si="1"/>
        <v>45629</v>
      </c>
      <c r="B96" s="2" t="str">
        <f t="shared" si="0"/>
        <v>Dienstag</v>
      </c>
      <c r="C96" s="6"/>
      <c r="D96" s="6"/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1.75" customHeight="1">
      <c r="A97" s="7">
        <f t="shared" si="1"/>
        <v>45630</v>
      </c>
      <c r="B97" s="2" t="str">
        <f t="shared" si="0"/>
        <v>Mittwoch</v>
      </c>
      <c r="C97" s="28" t="s">
        <v>18</v>
      </c>
      <c r="D97" s="28" t="s">
        <v>18</v>
      </c>
      <c r="E97" s="28" t="s">
        <v>18</v>
      </c>
      <c r="F97" s="28" t="s">
        <v>18</v>
      </c>
      <c r="G97" s="12"/>
      <c r="H97" s="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1.75" customHeight="1">
      <c r="A98" s="7">
        <f t="shared" si="1"/>
        <v>45631</v>
      </c>
      <c r="B98" s="2" t="str">
        <f t="shared" si="0"/>
        <v>Donnerstag</v>
      </c>
      <c r="C98" s="6"/>
      <c r="D98" s="38" t="s">
        <v>33</v>
      </c>
      <c r="E98" s="38" t="s">
        <v>33</v>
      </c>
      <c r="F98" s="12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1.75" customHeight="1">
      <c r="A99" s="7">
        <f t="shared" si="1"/>
        <v>45632</v>
      </c>
      <c r="B99" s="2" t="str">
        <f t="shared" si="0"/>
        <v>Freitag</v>
      </c>
      <c r="C99" s="38" t="s">
        <v>33</v>
      </c>
      <c r="D99" s="6"/>
      <c r="E99" s="6"/>
      <c r="F99" s="38" t="s">
        <v>33</v>
      </c>
      <c r="G99" s="38" t="s">
        <v>32</v>
      </c>
      <c r="H99" s="9" t="s">
        <v>34</v>
      </c>
      <c r="I99" s="6"/>
      <c r="J99" s="6"/>
      <c r="K99" s="6"/>
      <c r="L99" s="6"/>
      <c r="M99" s="6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1.75" customHeight="1">
      <c r="A102" s="7">
        <f t="shared" si="1"/>
        <v>45635</v>
      </c>
      <c r="B102" s="2" t="str">
        <f t="shared" si="0"/>
        <v>Montag</v>
      </c>
      <c r="C102" s="6"/>
      <c r="D102" s="6"/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1.75" customHeight="1">
      <c r="A103" s="7">
        <f t="shared" si="1"/>
        <v>45636</v>
      </c>
      <c r="B103" s="2" t="str">
        <f t="shared" si="0"/>
        <v>Dienstag</v>
      </c>
      <c r="C103" s="6"/>
      <c r="D103" s="6"/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1.75" customHeight="1">
      <c r="A104" s="7">
        <f t="shared" si="1"/>
        <v>45637</v>
      </c>
      <c r="B104" s="2" t="str">
        <f t="shared" si="0"/>
        <v>Mittwoch</v>
      </c>
      <c r="C104" s="12"/>
      <c r="D104" s="12"/>
      <c r="E104" s="12"/>
      <c r="F104" s="12"/>
      <c r="G104" s="12"/>
      <c r="H104" s="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1.75" customHeight="1">
      <c r="A105" s="7">
        <f t="shared" si="1"/>
        <v>45638</v>
      </c>
      <c r="B105" s="2" t="str">
        <f t="shared" si="0"/>
        <v>Donnerstag</v>
      </c>
      <c r="C105" s="28" t="s">
        <v>20</v>
      </c>
      <c r="D105" s="28" t="s">
        <v>20</v>
      </c>
      <c r="E105" s="28" t="s">
        <v>20</v>
      </c>
      <c r="F105" s="28" t="s">
        <v>20</v>
      </c>
      <c r="G105" s="28" t="s">
        <v>20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1.75" customHeight="1">
      <c r="A106" s="7">
        <f t="shared" si="1"/>
        <v>45639</v>
      </c>
      <c r="B106" s="2" t="str">
        <f t="shared" si="0"/>
        <v>Freitag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1.75" customHeight="1">
      <c r="A109" s="7">
        <f t="shared" si="1"/>
        <v>45642</v>
      </c>
      <c r="B109" s="2" t="str">
        <f t="shared" si="0"/>
        <v>Montag</v>
      </c>
      <c r="C109" s="12"/>
      <c r="D109" s="12"/>
      <c r="E109" s="12"/>
      <c r="F109" s="12"/>
      <c r="G109" s="1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1.75" customHeight="1">
      <c r="A110" s="7">
        <f t="shared" si="1"/>
        <v>45643</v>
      </c>
      <c r="B110" s="2" t="str">
        <f t="shared" si="0"/>
        <v>Dienstag</v>
      </c>
      <c r="C110" s="6"/>
      <c r="D110" s="38" t="s">
        <v>32</v>
      </c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1.75" customHeight="1">
      <c r="A111" s="7">
        <f t="shared" si="1"/>
        <v>45644</v>
      </c>
      <c r="B111" s="2" t="str">
        <f t="shared" si="0"/>
        <v>Mittwoch</v>
      </c>
      <c r="C111" s="6"/>
      <c r="D111" s="6"/>
      <c r="E111" s="6"/>
      <c r="F111" s="12"/>
      <c r="G111" s="28" t="s">
        <v>18</v>
      </c>
      <c r="H111" s="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1.75" customHeight="1">
      <c r="A112" s="7">
        <f t="shared" si="1"/>
        <v>45645</v>
      </c>
      <c r="B112" s="2" t="str">
        <f t="shared" si="0"/>
        <v>Donnerstag</v>
      </c>
      <c r="C112" s="6"/>
      <c r="D112" s="6"/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16" t="s">
        <v>35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16" t="s">
        <v>35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1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15" t="s">
        <v>36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15" t="s">
        <v>37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16" t="s">
        <v>35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16" t="s">
        <v>35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15" t="s">
        <v>38</v>
      </c>
      <c r="H124" s="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15" t="s">
        <v>39</v>
      </c>
      <c r="H125" s="9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16" t="s">
        <v>35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1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1.75" customHeight="1">
      <c r="A130" s="7">
        <f t="shared" si="1"/>
        <v>45663</v>
      </c>
      <c r="B130" s="2" t="str">
        <f t="shared" si="0"/>
        <v>Montag</v>
      </c>
      <c r="C130" s="6"/>
      <c r="D130" s="6"/>
      <c r="E130" s="6"/>
      <c r="F130" s="6"/>
      <c r="G130" s="6"/>
      <c r="H130" s="9" t="s">
        <v>40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1.75" customHeight="1">
      <c r="A131" s="7">
        <f t="shared" si="1"/>
        <v>45664</v>
      </c>
      <c r="B131" s="2" t="str">
        <f t="shared" ref="B131:B158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G131" s="10" t="s">
        <v>19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1.75" customHeight="1">
      <c r="A132" s="7">
        <f t="shared" si="1"/>
        <v>45665</v>
      </c>
      <c r="B132" s="2" t="str">
        <f t="shared" si="2"/>
        <v>Mittwoch</v>
      </c>
      <c r="C132" s="6"/>
      <c r="D132" s="9"/>
      <c r="E132" s="9"/>
      <c r="F132" s="9"/>
      <c r="G132" s="9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1.75" customHeight="1">
      <c r="A133" s="7">
        <f t="shared" si="1"/>
        <v>45666</v>
      </c>
      <c r="B133" s="2" t="str">
        <f t="shared" si="2"/>
        <v>Donnerstag</v>
      </c>
      <c r="C133" s="6"/>
      <c r="D133" s="6"/>
      <c r="E133" s="6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1.75" customHeight="1">
      <c r="A138" s="7">
        <f t="shared" si="1"/>
        <v>45671</v>
      </c>
      <c r="B138" s="2" t="str">
        <f t="shared" si="2"/>
        <v>Dienstag</v>
      </c>
      <c r="C138" s="6"/>
      <c r="D138" s="6"/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1.75" customHeight="1">
      <c r="A141" s="7">
        <f t="shared" si="1"/>
        <v>45674</v>
      </c>
      <c r="B141" s="2" t="str">
        <f t="shared" si="2"/>
        <v>Freitag</v>
      </c>
      <c r="C141" s="31" t="s">
        <v>95</v>
      </c>
      <c r="D141" s="6"/>
      <c r="E141" s="6"/>
      <c r="F141" s="31" t="s">
        <v>95</v>
      </c>
      <c r="G141" s="31" t="s">
        <v>95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10" t="s">
        <v>41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16" t="s">
        <v>14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8"/>
      <c r="H156" s="9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1.75" customHeight="1">
      <c r="A157" s="7">
        <f t="shared" si="1"/>
        <v>45690</v>
      </c>
      <c r="B157" s="2" t="str">
        <f t="shared" si="2"/>
        <v>Sonntag</v>
      </c>
      <c r="C157" s="8"/>
      <c r="D157" s="8"/>
      <c r="E157" s="8"/>
      <c r="F157" s="8"/>
      <c r="G157" s="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1.75" customHeight="1">
      <c r="A158" s="7">
        <f t="shared" si="1"/>
        <v>45691</v>
      </c>
      <c r="B158" s="2" t="str">
        <f t="shared" si="2"/>
        <v>Montag</v>
      </c>
      <c r="C158" s="6"/>
      <c r="D158" s="6"/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1.75" customHeight="1">
      <c r="A159" s="24"/>
      <c r="B159" s="2"/>
      <c r="C159" s="12"/>
      <c r="D159" s="6"/>
      <c r="E159" s="6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9.5" customHeight="1">
      <c r="A160" s="24"/>
      <c r="B160" s="2"/>
      <c r="C160" s="10" t="s">
        <v>42</v>
      </c>
      <c r="D160" s="10" t="s">
        <v>42</v>
      </c>
      <c r="E160" s="10" t="s">
        <v>42</v>
      </c>
      <c r="F160" s="10" t="s">
        <v>42</v>
      </c>
      <c r="G160" s="10" t="s">
        <v>42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9.5" customHeight="1">
      <c r="A161" s="25"/>
      <c r="B161" s="2"/>
      <c r="C161" s="26" t="s">
        <v>20</v>
      </c>
      <c r="D161" s="26" t="s">
        <v>20</v>
      </c>
      <c r="E161" s="26" t="s">
        <v>20</v>
      </c>
      <c r="F161" s="26" t="s">
        <v>20</v>
      </c>
      <c r="G161" s="26" t="s">
        <v>20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9.5" customHeight="1">
      <c r="A162" s="25"/>
      <c r="B162" s="2"/>
      <c r="C162" s="39">
        <v>3</v>
      </c>
      <c r="D162" s="39">
        <v>3</v>
      </c>
      <c r="E162" s="39">
        <v>3</v>
      </c>
      <c r="F162" s="39">
        <v>3</v>
      </c>
      <c r="G162" s="39">
        <v>3</v>
      </c>
      <c r="H162" s="12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9.5" customHeight="1">
      <c r="A163" s="25"/>
      <c r="B163" s="2"/>
      <c r="C163" s="26" t="s">
        <v>18</v>
      </c>
      <c r="D163" s="26" t="s">
        <v>18</v>
      </c>
      <c r="E163" s="26" t="s">
        <v>18</v>
      </c>
      <c r="F163" s="26" t="s">
        <v>18</v>
      </c>
      <c r="G163" s="26" t="s">
        <v>18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9.5" customHeight="1">
      <c r="A164" s="25"/>
      <c r="B164" s="2"/>
      <c r="C164" s="26">
        <f t="shared" ref="C164:G164" si="3">COUNTIF(C$3:C$159,"Mathe")</f>
        <v>2</v>
      </c>
      <c r="D164" s="26">
        <f t="shared" si="3"/>
        <v>2</v>
      </c>
      <c r="E164" s="26">
        <f t="shared" si="3"/>
        <v>2</v>
      </c>
      <c r="F164" s="26">
        <f t="shared" si="3"/>
        <v>2</v>
      </c>
      <c r="G164" s="26">
        <f t="shared" si="3"/>
        <v>2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9.5" customHeight="1">
      <c r="A165" s="25"/>
      <c r="B165" s="2"/>
      <c r="C165" s="26" t="s">
        <v>11</v>
      </c>
      <c r="D165" s="26" t="s">
        <v>11</v>
      </c>
      <c r="E165" s="26" t="s">
        <v>11</v>
      </c>
      <c r="F165" s="26" t="s">
        <v>11</v>
      </c>
      <c r="G165" s="26" t="s">
        <v>11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9.5" customHeight="1">
      <c r="A166" s="25"/>
      <c r="B166" s="2"/>
      <c r="C166" s="26">
        <f t="shared" ref="C166:G166" si="4">COUNTIF(C$3:C$159,"Englisch")</f>
        <v>2</v>
      </c>
      <c r="D166" s="26">
        <f t="shared" si="4"/>
        <v>2</v>
      </c>
      <c r="E166" s="26">
        <f t="shared" si="4"/>
        <v>2</v>
      </c>
      <c r="F166" s="26">
        <f t="shared" si="4"/>
        <v>2</v>
      </c>
      <c r="G166" s="26">
        <f t="shared" si="4"/>
        <v>2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9.5" customHeight="1">
      <c r="A167" s="25"/>
      <c r="B167" s="2"/>
      <c r="C167" s="26" t="s">
        <v>32</v>
      </c>
      <c r="D167" s="26" t="s">
        <v>32</v>
      </c>
      <c r="E167" s="26" t="s">
        <v>32</v>
      </c>
      <c r="F167" s="26" t="s">
        <v>32</v>
      </c>
      <c r="G167" s="26" t="s">
        <v>32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9.5" customHeight="1">
      <c r="A168" s="25"/>
      <c r="B168" s="2"/>
      <c r="C168" s="26">
        <f t="shared" ref="C168:G168" si="5">COUNTIF(C$3:C$159,"Geographie")</f>
        <v>1</v>
      </c>
      <c r="D168" s="26">
        <f t="shared" si="5"/>
        <v>1</v>
      </c>
      <c r="E168" s="26">
        <f t="shared" si="5"/>
        <v>1</v>
      </c>
      <c r="F168" s="26">
        <f t="shared" si="5"/>
        <v>1</v>
      </c>
      <c r="G168" s="26">
        <f t="shared" si="5"/>
        <v>1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9.5" customHeight="1">
      <c r="A169" s="25"/>
      <c r="B169" s="2"/>
      <c r="C169" s="27" t="s">
        <v>33</v>
      </c>
      <c r="D169" s="27" t="s">
        <v>33</v>
      </c>
      <c r="E169" s="27" t="s">
        <v>33</v>
      </c>
      <c r="F169" s="27" t="s">
        <v>33</v>
      </c>
      <c r="G169" s="27" t="s">
        <v>33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9.5" customHeight="1">
      <c r="A170" s="25"/>
      <c r="B170" s="2"/>
      <c r="C170" s="26">
        <f t="shared" ref="C170:G170" si="6">COUNTIF(C$3:C$158,"Religion")</f>
        <v>1</v>
      </c>
      <c r="D170" s="26">
        <f t="shared" si="6"/>
        <v>1</v>
      </c>
      <c r="E170" s="26">
        <f t="shared" si="6"/>
        <v>1</v>
      </c>
      <c r="F170" s="26">
        <f t="shared" si="6"/>
        <v>1</v>
      </c>
      <c r="G170" s="26">
        <f t="shared" si="6"/>
        <v>1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9.5" customHeight="1">
      <c r="A171" s="25"/>
      <c r="B171" s="2"/>
      <c r="C171" s="27" t="s">
        <v>29</v>
      </c>
      <c r="D171" s="27" t="s">
        <v>29</v>
      </c>
      <c r="E171" s="27" t="s">
        <v>29</v>
      </c>
      <c r="F171" s="27" t="s">
        <v>29</v>
      </c>
      <c r="G171" s="27" t="s">
        <v>29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9.5" customHeight="1">
      <c r="A172" s="25"/>
      <c r="B172" s="2"/>
      <c r="C172" s="26">
        <f t="shared" ref="C172:G172" si="7">COUNTIF(C$3:C$158,"Nawi")</f>
        <v>1</v>
      </c>
      <c r="D172" s="26">
        <f t="shared" si="7"/>
        <v>1</v>
      </c>
      <c r="E172" s="26">
        <f t="shared" si="7"/>
        <v>1</v>
      </c>
      <c r="F172" s="26">
        <f t="shared" si="7"/>
        <v>1</v>
      </c>
      <c r="G172" s="26">
        <f t="shared" si="7"/>
        <v>1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21.75" customHeight="1">
      <c r="A173" s="24"/>
      <c r="B173" s="2"/>
      <c r="C173" s="3"/>
      <c r="D173" s="3"/>
      <c r="E173" s="3"/>
      <c r="F173" s="3"/>
      <c r="G173" s="3"/>
      <c r="H173" s="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21.75" customHeight="1">
      <c r="A174" s="24"/>
      <c r="B174" s="2"/>
      <c r="C174" s="3"/>
      <c r="D174" s="3"/>
      <c r="E174" s="3"/>
      <c r="F174" s="3"/>
      <c r="G174" s="3"/>
      <c r="H174" s="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1.75" customHeight="1">
      <c r="A175" s="24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1.75" customHeight="1">
      <c r="A176" s="24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1.75" customHeight="1">
      <c r="A177" s="24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21.75" customHeight="1">
      <c r="A178" s="24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21.75" customHeight="1">
      <c r="A179" s="24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1.75" customHeight="1">
      <c r="A180" s="24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21.75" customHeight="1">
      <c r="A181" s="24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21.75" customHeight="1">
      <c r="A182" s="24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1.75" customHeight="1">
      <c r="A183" s="24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1.75" customHeight="1">
      <c r="A184" s="24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1.75" customHeight="1">
      <c r="A185" s="24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1.75" customHeight="1">
      <c r="A186" s="24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/>
    <row r="374" spans="1:25" ht="15.75" customHeight="1"/>
    <row r="375" spans="1:25" ht="15.75" customHeight="1"/>
    <row r="376" spans="1:25" ht="15.75" customHeight="1"/>
    <row r="377" spans="1:25" ht="15.75" customHeight="1"/>
    <row r="378" spans="1:25" ht="15.75" customHeight="1"/>
    <row r="379" spans="1:25" ht="15.75" customHeight="1"/>
    <row r="380" spans="1:25" ht="15.75" customHeight="1"/>
    <row r="381" spans="1:25" ht="15.75" customHeight="1"/>
    <row r="382" spans="1:25" ht="15.75" customHeight="1"/>
    <row r="383" spans="1:25" ht="15.75" customHeight="1"/>
    <row r="384" spans="1:2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3:H6"/>
  </mergeCells>
  <conditionalFormatting sqref="C168:F168 C170:F170 C172:F172">
    <cfRule type="cellIs" dxfId="127" priority="11" operator="notEqual">
      <formula>1</formula>
    </cfRule>
  </conditionalFormatting>
  <conditionalFormatting sqref="C168:F168 C170:F170 C172:F172">
    <cfRule type="cellIs" dxfId="126" priority="12" operator="equal">
      <formula>1</formula>
    </cfRule>
  </conditionalFormatting>
  <conditionalFormatting sqref="C164:F164 C166:F166">
    <cfRule type="cellIs" dxfId="125" priority="13" operator="notEqual">
      <formula>2</formula>
    </cfRule>
  </conditionalFormatting>
  <conditionalFormatting sqref="C164:F164 C166:F166">
    <cfRule type="cellIs" dxfId="124" priority="14" operator="equal">
      <formula>2</formula>
    </cfRule>
  </conditionalFormatting>
  <conditionalFormatting sqref="B3:B158">
    <cfRule type="cellIs" dxfId="123" priority="15" operator="equal">
      <formula>"Samstag"</formula>
    </cfRule>
  </conditionalFormatting>
  <conditionalFormatting sqref="B3:B158">
    <cfRule type="cellIs" dxfId="122" priority="16" operator="equal">
      <formula>"Sonntag"</formula>
    </cfRule>
  </conditionalFormatting>
  <conditionalFormatting sqref="G168 G170 G172">
    <cfRule type="cellIs" dxfId="121" priority="17" operator="notEqual">
      <formula>1</formula>
    </cfRule>
  </conditionalFormatting>
  <conditionalFormatting sqref="G168 G170 G172">
    <cfRule type="cellIs" dxfId="120" priority="18" operator="equal">
      <formula>1</formula>
    </cfRule>
  </conditionalFormatting>
  <conditionalFormatting sqref="G164 G166">
    <cfRule type="cellIs" dxfId="119" priority="19" operator="notEqual">
      <formula>2</formula>
    </cfRule>
  </conditionalFormatting>
  <conditionalFormatting sqref="G164 G166">
    <cfRule type="cellIs" dxfId="118" priority="20" operator="equal">
      <formula>2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zoomScale="200" zoomScaleNormal="200" zoomScalePageLayoutView="200" workbookViewId="0">
      <pane ySplit="1" topLeftCell="A84" activePane="bottomLeft" state="frozen"/>
      <selection pane="bottomLeft" activeCell="D90" sqref="D90"/>
    </sheetView>
  </sheetViews>
  <sheetFormatPr baseColWidth="10" defaultColWidth="12.6640625" defaultRowHeight="15" customHeight="1" x14ac:dyDescent="0"/>
  <cols>
    <col min="1" max="1" width="10.33203125" customWidth="1"/>
    <col min="2" max="2" width="9.6640625" customWidth="1"/>
    <col min="3" max="3" width="12.1640625" customWidth="1"/>
    <col min="4" max="4" width="11.5" customWidth="1"/>
    <col min="5" max="5" width="12" customWidth="1"/>
    <col min="6" max="6" width="12.1640625" customWidth="1"/>
    <col min="7" max="7" width="12.33203125" customWidth="1"/>
    <col min="8" max="8" width="13.1640625" customWidth="1"/>
    <col min="9" max="9" width="15.6640625" customWidth="1"/>
    <col min="10" max="10" width="10" customWidth="1"/>
    <col min="11" max="26" width="8.6640625" customWidth="1"/>
  </cols>
  <sheetData>
    <row r="1" spans="1:26" ht="21.75" customHeight="1">
      <c r="A1" s="1" t="s">
        <v>0</v>
      </c>
      <c r="B1" s="2"/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4" t="s">
        <v>6</v>
      </c>
      <c r="B2" s="2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8"/>
      <c r="H3" s="8"/>
      <c r="I3" s="46" t="s">
        <v>7</v>
      </c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7">
        <f t="shared" ref="A4:A160" si="1">A3+1</f>
        <v>45537</v>
      </c>
      <c r="B4" s="2" t="str">
        <f t="shared" si="0"/>
        <v>Montag</v>
      </c>
      <c r="C4" s="6"/>
      <c r="D4" s="6"/>
      <c r="E4" s="6"/>
      <c r="F4" s="6"/>
      <c r="G4" s="6"/>
      <c r="H4" s="6"/>
      <c r="I4" s="4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6"/>
      <c r="H5" s="6"/>
      <c r="I5" s="4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3"/>
      <c r="H6" s="3"/>
      <c r="I6" s="4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6"/>
      <c r="H7" s="6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6"/>
      <c r="H8" s="6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6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>
      <c r="A14" s="7">
        <f t="shared" si="1"/>
        <v>45547</v>
      </c>
      <c r="B14" s="2" t="str">
        <f t="shared" si="0"/>
        <v>Donnerstag</v>
      </c>
      <c r="C14" s="6"/>
      <c r="D14" s="6"/>
      <c r="E14" s="6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8"/>
      <c r="H16" s="8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7">
        <f t="shared" si="1"/>
        <v>45551</v>
      </c>
      <c r="B18" s="2" t="str">
        <f t="shared" si="0"/>
        <v>Montag</v>
      </c>
      <c r="C18" s="6"/>
      <c r="D18" s="6"/>
      <c r="E18" s="6"/>
      <c r="F18" s="6"/>
      <c r="G18" s="6"/>
      <c r="H18" s="6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6"/>
      <c r="H19" s="6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6"/>
      <c r="H20" s="6"/>
      <c r="I20" s="9"/>
      <c r="J20" s="2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>
      <c r="A21" s="7">
        <f t="shared" si="1"/>
        <v>45554</v>
      </c>
      <c r="B21" s="2" t="str">
        <f t="shared" si="0"/>
        <v>Donnerstag</v>
      </c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>
      <c r="A22" s="7">
        <f t="shared" si="1"/>
        <v>45555</v>
      </c>
      <c r="B22" s="2" t="str">
        <f t="shared" si="0"/>
        <v>Freitag</v>
      </c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8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8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7">
        <f t="shared" si="1"/>
        <v>45558</v>
      </c>
      <c r="B25" s="2" t="str">
        <f t="shared" si="0"/>
        <v>Montag</v>
      </c>
      <c r="C25" s="10" t="s">
        <v>8</v>
      </c>
      <c r="D25" s="10" t="s">
        <v>49</v>
      </c>
      <c r="E25" s="10" t="s">
        <v>8</v>
      </c>
      <c r="F25" s="10" t="s">
        <v>49</v>
      </c>
      <c r="G25" s="11" t="s">
        <v>8</v>
      </c>
      <c r="H25" s="10" t="s">
        <v>49</v>
      </c>
      <c r="I25" s="11" t="s">
        <v>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7">
        <f t="shared" si="1"/>
        <v>45559</v>
      </c>
      <c r="B26" s="2" t="str">
        <f t="shared" si="0"/>
        <v>Dienstag</v>
      </c>
      <c r="C26" s="6"/>
      <c r="D26" s="6"/>
      <c r="E26" s="6"/>
      <c r="F26" s="6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7">
        <f t="shared" si="1"/>
        <v>45560</v>
      </c>
      <c r="B27" s="2" t="str">
        <f t="shared" si="0"/>
        <v>Mittwoch</v>
      </c>
      <c r="C27" s="6"/>
      <c r="D27" s="12"/>
      <c r="E27" s="12"/>
      <c r="F27" s="12"/>
      <c r="G27" s="12"/>
      <c r="H27" s="1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7">
        <f t="shared" si="1"/>
        <v>45561</v>
      </c>
      <c r="B28" s="2" t="str">
        <f t="shared" si="0"/>
        <v>Donnerstag</v>
      </c>
      <c r="C28" s="6"/>
      <c r="D28" s="6"/>
      <c r="E28" s="6"/>
      <c r="F28" s="6"/>
      <c r="G28" s="6"/>
      <c r="H28" s="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7">
        <f t="shared" si="1"/>
        <v>45562</v>
      </c>
      <c r="B29" s="2" t="str">
        <f t="shared" si="0"/>
        <v>Freitag</v>
      </c>
      <c r="C29" s="6"/>
      <c r="D29" s="6"/>
      <c r="E29" s="6"/>
      <c r="F29" s="6"/>
      <c r="G29" s="6"/>
      <c r="H29" s="38" t="s">
        <v>18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7">
        <f t="shared" si="1"/>
        <v>45565</v>
      </c>
      <c r="B32" s="2" t="str">
        <f t="shared" si="0"/>
        <v>Montag</v>
      </c>
      <c r="C32" s="6"/>
      <c r="D32" s="6"/>
      <c r="E32" s="38" t="s">
        <v>18</v>
      </c>
      <c r="F32" s="12"/>
      <c r="G32" s="38" t="s">
        <v>18</v>
      </c>
      <c r="H32" s="6"/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7">
        <f t="shared" si="1"/>
        <v>45566</v>
      </c>
      <c r="B33" s="2" t="str">
        <f t="shared" si="0"/>
        <v>Dienstag</v>
      </c>
      <c r="C33" s="6"/>
      <c r="D33" s="38" t="s">
        <v>18</v>
      </c>
      <c r="E33" s="6"/>
      <c r="F33" s="38" t="s">
        <v>18</v>
      </c>
      <c r="G33" s="12"/>
      <c r="H33" s="6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7">
        <f t="shared" si="1"/>
        <v>45567</v>
      </c>
      <c r="B34" s="2" t="str">
        <f t="shared" si="0"/>
        <v>Mittwoch</v>
      </c>
      <c r="C34" s="17" t="s">
        <v>20</v>
      </c>
      <c r="D34" s="17" t="s">
        <v>20</v>
      </c>
      <c r="E34" s="17" t="s">
        <v>20</v>
      </c>
      <c r="F34" s="17" t="s">
        <v>20</v>
      </c>
      <c r="G34" s="17" t="s">
        <v>20</v>
      </c>
      <c r="H34" s="17" t="s">
        <v>20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15"/>
      <c r="H35" s="15"/>
      <c r="I35" s="9" t="s">
        <v>13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16" t="s">
        <v>14</v>
      </c>
      <c r="H36" s="16" t="s">
        <v>14</v>
      </c>
      <c r="I36" s="9" t="s">
        <v>13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8"/>
      <c r="H37" s="8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8"/>
      <c r="H38" s="8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10" t="s">
        <v>15</v>
      </c>
      <c r="H39" s="10" t="s">
        <v>15</v>
      </c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7">
        <f t="shared" si="1"/>
        <v>45573</v>
      </c>
      <c r="B40" s="2" t="str">
        <f t="shared" si="0"/>
        <v>Dienstag</v>
      </c>
      <c r="C40" s="17" t="s">
        <v>50</v>
      </c>
      <c r="D40" s="17" t="s">
        <v>50</v>
      </c>
      <c r="E40" s="17" t="s">
        <v>50</v>
      </c>
      <c r="F40" s="17" t="s">
        <v>50</v>
      </c>
      <c r="G40" s="17" t="s">
        <v>50</v>
      </c>
      <c r="H40" s="17" t="s">
        <v>50</v>
      </c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7">
        <f t="shared" si="1"/>
        <v>45574</v>
      </c>
      <c r="B41" s="2" t="str">
        <f t="shared" si="0"/>
        <v>Mittwoch</v>
      </c>
      <c r="C41" s="10" t="s">
        <v>19</v>
      </c>
      <c r="D41" s="10" t="s">
        <v>19</v>
      </c>
      <c r="E41" s="10" t="s">
        <v>19</v>
      </c>
      <c r="F41" s="10" t="s">
        <v>19</v>
      </c>
      <c r="G41" s="10" t="s">
        <v>19</v>
      </c>
      <c r="H41" s="10" t="s">
        <v>19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7">
        <f t="shared" si="1"/>
        <v>45575</v>
      </c>
      <c r="B42" s="2" t="str">
        <f t="shared" si="0"/>
        <v>Donnerstag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7" t="s">
        <v>11</v>
      </c>
      <c r="I42" s="1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7">
        <f t="shared" si="1"/>
        <v>45576</v>
      </c>
      <c r="B43" s="2" t="str">
        <f t="shared" si="0"/>
        <v>Freitag</v>
      </c>
      <c r="C43" s="6"/>
      <c r="D43" s="6"/>
      <c r="E43" s="6"/>
      <c r="F43" s="6"/>
      <c r="G43" s="6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8"/>
      <c r="H44" s="8"/>
      <c r="I44" s="9" t="s">
        <v>21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8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10" t="s">
        <v>22</v>
      </c>
      <c r="H46" s="10" t="s">
        <v>22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19"/>
      <c r="H47" s="1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10" t="s">
        <v>22</v>
      </c>
      <c r="H48" s="10" t="s">
        <v>22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9"/>
      <c r="H49" s="19"/>
      <c r="I49" s="13" t="s">
        <v>23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0" t="s">
        <v>22</v>
      </c>
      <c r="H50" s="10" t="s">
        <v>22</v>
      </c>
      <c r="I50" s="13" t="s">
        <v>23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8"/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8"/>
      <c r="H52" s="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16" t="s">
        <v>24</v>
      </c>
      <c r="H53" s="16" t="s">
        <v>24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16"/>
      <c r="H54" s="1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20"/>
      <c r="H55" s="2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16" t="s">
        <v>24</v>
      </c>
      <c r="H56" s="16" t="s">
        <v>24</v>
      </c>
      <c r="I56" s="9" t="s">
        <v>25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16"/>
      <c r="H57" s="16"/>
      <c r="I57" s="9" t="s">
        <v>26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8"/>
      <c r="H58" s="8"/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8"/>
      <c r="H59" s="8"/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16" t="s">
        <v>24</v>
      </c>
      <c r="H60" s="16" t="s">
        <v>24</v>
      </c>
      <c r="I60" s="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16"/>
      <c r="H61" s="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16" t="s">
        <v>24</v>
      </c>
      <c r="H62" s="16" t="s">
        <v>24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21" t="s">
        <v>27</v>
      </c>
      <c r="H63" s="21" t="s">
        <v>27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16" t="s">
        <v>24</v>
      </c>
      <c r="H64" s="16" t="s">
        <v>24</v>
      </c>
      <c r="I64" s="9" t="s">
        <v>28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39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8"/>
      <c r="H65" s="8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39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8"/>
      <c r="H66" s="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39" ht="21.75" customHeight="1">
      <c r="A67" s="7">
        <f t="shared" si="1"/>
        <v>45600</v>
      </c>
      <c r="B67" s="2" t="str">
        <f t="shared" si="0"/>
        <v>Montag</v>
      </c>
      <c r="C67" s="12"/>
      <c r="D67" s="6"/>
      <c r="E67" s="6"/>
      <c r="F67" s="38" t="s">
        <v>33</v>
      </c>
      <c r="G67" s="6"/>
      <c r="H67" s="6"/>
      <c r="I67" s="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39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6"/>
      <c r="H68" s="6"/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39" ht="21.75" customHeight="1">
      <c r="A69" s="7">
        <f t="shared" si="1"/>
        <v>45602</v>
      </c>
      <c r="B69" s="2" t="str">
        <f t="shared" si="0"/>
        <v>Mittwoch</v>
      </c>
      <c r="C69" s="6"/>
      <c r="D69" s="6"/>
      <c r="E69" s="6"/>
      <c r="F69" s="6"/>
      <c r="G69" s="12"/>
      <c r="H69" s="6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39" ht="21.75" customHeight="1">
      <c r="A70" s="7">
        <f t="shared" si="1"/>
        <v>45603</v>
      </c>
      <c r="B70" s="2" t="str">
        <f t="shared" si="0"/>
        <v>Donnerstag</v>
      </c>
      <c r="C70" s="38" t="s">
        <v>33</v>
      </c>
      <c r="D70" s="6"/>
      <c r="E70" s="6"/>
      <c r="F70" s="6"/>
      <c r="G70" s="6"/>
      <c r="H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39" ht="21.75" customHeight="1">
      <c r="A71" s="7">
        <f t="shared" si="1"/>
        <v>45604</v>
      </c>
      <c r="B71" s="2" t="str">
        <f t="shared" si="0"/>
        <v>Freitag</v>
      </c>
      <c r="C71" s="38" t="s">
        <v>18</v>
      </c>
      <c r="D71" s="6"/>
      <c r="E71" s="6"/>
      <c r="F71" s="6"/>
      <c r="G71" s="6"/>
      <c r="H71" s="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39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8"/>
      <c r="H72" s="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39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8"/>
      <c r="H73" s="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39" ht="21.75" customHeight="1">
      <c r="A74" s="7">
        <f t="shared" si="1"/>
        <v>45607</v>
      </c>
      <c r="B74" s="2" t="str">
        <f t="shared" si="0"/>
        <v>Montag</v>
      </c>
      <c r="C74" s="6"/>
      <c r="D74" s="12"/>
      <c r="E74" s="38" t="s">
        <v>33</v>
      </c>
      <c r="F74" s="12"/>
      <c r="G74" s="6"/>
      <c r="H74" s="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39" ht="21.75" customHeight="1">
      <c r="A75" s="7">
        <f t="shared" si="1"/>
        <v>45608</v>
      </c>
      <c r="B75" s="2" t="str">
        <f t="shared" si="0"/>
        <v>Dienstag</v>
      </c>
      <c r="C75" s="38" t="s">
        <v>29</v>
      </c>
      <c r="D75" s="12"/>
      <c r="E75" s="6"/>
      <c r="F75" s="6"/>
      <c r="G75" s="6"/>
      <c r="H75" s="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39" ht="21.75" customHeight="1">
      <c r="A76" s="7">
        <f t="shared" si="1"/>
        <v>45609</v>
      </c>
      <c r="B76" s="2" t="str">
        <f t="shared" si="0"/>
        <v>Mittwoch</v>
      </c>
      <c r="C76" s="12"/>
      <c r="D76" s="38" t="s">
        <v>29</v>
      </c>
      <c r="E76" s="3"/>
      <c r="F76" s="3"/>
      <c r="G76" s="3"/>
      <c r="H76" s="3"/>
      <c r="I76" s="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39" ht="21.75" customHeight="1">
      <c r="A77" s="7">
        <f t="shared" si="1"/>
        <v>45610</v>
      </c>
      <c r="B77" s="2" t="str">
        <f t="shared" si="0"/>
        <v>Donnerstag</v>
      </c>
      <c r="C77" s="6"/>
      <c r="D77" s="38" t="s">
        <v>33</v>
      </c>
      <c r="E77" s="6"/>
      <c r="F77" s="23"/>
      <c r="G77" s="38" t="s">
        <v>33</v>
      </c>
      <c r="H77" s="38" t="s">
        <v>33</v>
      </c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M77" s="45"/>
    </row>
    <row r="78" spans="1:39" ht="21.75" customHeight="1">
      <c r="A78" s="7">
        <f t="shared" si="1"/>
        <v>45611</v>
      </c>
      <c r="B78" s="2" t="str">
        <f t="shared" si="0"/>
        <v>Freitag</v>
      </c>
      <c r="C78" s="6"/>
      <c r="D78" s="6"/>
      <c r="E78" s="6"/>
      <c r="F78" s="6"/>
      <c r="G78" s="6"/>
      <c r="H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39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8"/>
      <c r="H79" s="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39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8"/>
      <c r="H80" s="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7">
        <f t="shared" si="1"/>
        <v>45614</v>
      </c>
      <c r="B81" s="2" t="str">
        <f t="shared" si="0"/>
        <v>Montag</v>
      </c>
      <c r="C81" s="6"/>
      <c r="D81" s="6"/>
      <c r="E81" s="6"/>
      <c r="F81" s="6"/>
      <c r="G81" s="6"/>
      <c r="H81" s="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2" customHeight="1">
      <c r="A82" s="7">
        <f t="shared" si="1"/>
        <v>45615</v>
      </c>
      <c r="B82" s="2" t="str">
        <f t="shared" si="0"/>
        <v>Dienstag</v>
      </c>
      <c r="C82" s="6"/>
      <c r="D82" s="6"/>
      <c r="E82" s="6"/>
      <c r="F82" s="6"/>
      <c r="G82" s="28" t="s">
        <v>20</v>
      </c>
      <c r="H82" s="38" t="s">
        <v>29</v>
      </c>
      <c r="I82" s="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2" customHeight="1">
      <c r="A83" s="7">
        <f t="shared" si="1"/>
        <v>45616</v>
      </c>
      <c r="B83" s="2" t="str">
        <f t="shared" si="0"/>
        <v>Mittwoch</v>
      </c>
      <c r="C83" s="12"/>
      <c r="D83" s="11" t="s">
        <v>30</v>
      </c>
      <c r="E83" s="11" t="s">
        <v>30</v>
      </c>
      <c r="F83" s="11" t="s">
        <v>30</v>
      </c>
      <c r="G83" s="44" t="s">
        <v>29</v>
      </c>
      <c r="H83" s="11" t="s">
        <v>30</v>
      </c>
      <c r="I83" s="9" t="s">
        <v>31</v>
      </c>
      <c r="J83" s="2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7">
        <f t="shared" si="1"/>
        <v>45617</v>
      </c>
      <c r="B84" s="2" t="str">
        <f t="shared" si="0"/>
        <v>Donnerstag</v>
      </c>
      <c r="C84" s="6"/>
      <c r="D84" s="6"/>
      <c r="E84" s="38" t="s">
        <v>29</v>
      </c>
      <c r="F84" s="38" t="s">
        <v>29</v>
      </c>
      <c r="G84" s="12"/>
      <c r="H84" s="12"/>
      <c r="I84" s="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7">
        <f t="shared" si="1"/>
        <v>45618</v>
      </c>
      <c r="B85" s="2" t="str">
        <f t="shared" si="0"/>
        <v>Freitag</v>
      </c>
      <c r="C85" s="28" t="s">
        <v>20</v>
      </c>
      <c r="D85" s="28" t="s">
        <v>20</v>
      </c>
      <c r="E85" s="6"/>
      <c r="F85" s="6"/>
      <c r="G85" s="6"/>
      <c r="H85" s="28" t="s">
        <v>20</v>
      </c>
      <c r="I85" s="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8"/>
      <c r="H86" s="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8"/>
      <c r="H87" s="8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7">
        <f t="shared" si="1"/>
        <v>45621</v>
      </c>
      <c r="B88" s="2" t="str">
        <f t="shared" si="0"/>
        <v>Montag</v>
      </c>
      <c r="C88" s="28" t="s">
        <v>51</v>
      </c>
      <c r="D88" s="10" t="s">
        <v>49</v>
      </c>
      <c r="E88" s="10" t="s">
        <v>8</v>
      </c>
      <c r="F88" s="10" t="s">
        <v>49</v>
      </c>
      <c r="G88" s="11" t="s">
        <v>8</v>
      </c>
      <c r="H88" s="10" t="s">
        <v>49</v>
      </c>
      <c r="I88" s="11" t="s">
        <v>8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7">
        <f t="shared" si="1"/>
        <v>45622</v>
      </c>
      <c r="B89" s="2" t="str">
        <f t="shared" si="0"/>
        <v>Dienstag</v>
      </c>
      <c r="C89" s="6"/>
      <c r="D89" s="6"/>
      <c r="E89" s="6"/>
      <c r="F89" s="6"/>
      <c r="G89" s="6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7">
        <f t="shared" si="1"/>
        <v>45623</v>
      </c>
      <c r="B90" s="2" t="str">
        <f t="shared" si="0"/>
        <v>Mittwoch</v>
      </c>
      <c r="C90" s="6"/>
      <c r="D90" s="3"/>
      <c r="E90" s="3"/>
      <c r="F90" s="3"/>
      <c r="G90" s="28" t="s">
        <v>51</v>
      </c>
      <c r="H90" s="3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7">
        <f t="shared" si="1"/>
        <v>45624</v>
      </c>
      <c r="B91" s="2" t="str">
        <f t="shared" si="0"/>
        <v>Donnerstag</v>
      </c>
      <c r="C91" s="29"/>
      <c r="D91" s="30"/>
      <c r="E91" s="23"/>
      <c r="F91" s="23"/>
      <c r="G91" s="12"/>
      <c r="H91" s="29"/>
      <c r="I91" s="41"/>
      <c r="J91" s="41" t="s">
        <v>91</v>
      </c>
      <c r="K91" s="4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7">
        <f t="shared" si="1"/>
        <v>45625</v>
      </c>
      <c r="B92" s="2" t="str">
        <f t="shared" si="0"/>
        <v>Freitag</v>
      </c>
      <c r="C92" s="6"/>
      <c r="D92" s="28" t="s">
        <v>51</v>
      </c>
      <c r="E92" s="6"/>
      <c r="F92" s="6"/>
      <c r="G92" s="6"/>
      <c r="H92" s="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8"/>
      <c r="H93" s="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8"/>
      <c r="H94" s="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7">
        <f t="shared" si="1"/>
        <v>45628</v>
      </c>
      <c r="B95" s="2" t="str">
        <f t="shared" si="0"/>
        <v>Montag</v>
      </c>
      <c r="C95" s="6"/>
      <c r="D95" s="6"/>
      <c r="E95" s="38" t="s">
        <v>18</v>
      </c>
      <c r="F95" s="6"/>
      <c r="G95" s="6"/>
      <c r="H95" s="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7">
        <f t="shared" si="1"/>
        <v>45629</v>
      </c>
      <c r="B96" s="2" t="str">
        <f t="shared" si="0"/>
        <v>Dienstag</v>
      </c>
      <c r="C96" s="6"/>
      <c r="D96" s="38" t="s">
        <v>18</v>
      </c>
      <c r="E96" s="6"/>
      <c r="F96" s="38" t="s">
        <v>18</v>
      </c>
      <c r="G96" s="38" t="s">
        <v>18</v>
      </c>
      <c r="H96" s="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7">
        <f t="shared" si="1"/>
        <v>45630</v>
      </c>
      <c r="B97" s="2" t="str">
        <f t="shared" si="0"/>
        <v>Mittwoch</v>
      </c>
      <c r="C97" s="6"/>
      <c r="D97" s="3"/>
      <c r="E97" s="3"/>
      <c r="F97" s="3"/>
      <c r="G97" s="3"/>
      <c r="H97" s="40" t="s">
        <v>18</v>
      </c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7">
        <f t="shared" si="1"/>
        <v>45631</v>
      </c>
      <c r="B98" s="2" t="str">
        <f t="shared" si="0"/>
        <v>Donnerstag</v>
      </c>
      <c r="C98" s="6"/>
      <c r="D98" s="6"/>
      <c r="E98" s="28" t="s">
        <v>51</v>
      </c>
      <c r="F98" s="28" t="s">
        <v>51</v>
      </c>
      <c r="G98" s="6"/>
      <c r="H98" s="28" t="s">
        <v>51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7">
        <f t="shared" si="1"/>
        <v>45632</v>
      </c>
      <c r="B99" s="2" t="str">
        <f t="shared" si="0"/>
        <v>Freitag</v>
      </c>
      <c r="C99" s="6"/>
      <c r="D99" s="6"/>
      <c r="E99" s="6"/>
      <c r="F99" s="6"/>
      <c r="G99" s="6"/>
      <c r="H99" s="6"/>
      <c r="I99" s="9" t="s">
        <v>34</v>
      </c>
      <c r="J99" s="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8"/>
      <c r="H100" s="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8"/>
      <c r="H101" s="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7">
        <f t="shared" si="1"/>
        <v>45635</v>
      </c>
      <c r="B102" s="2" t="str">
        <f t="shared" si="0"/>
        <v>Montag</v>
      </c>
      <c r="C102" s="6"/>
      <c r="D102" s="6"/>
      <c r="E102" s="6"/>
      <c r="F102" s="6"/>
      <c r="G102" s="6"/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7">
        <f t="shared" si="1"/>
        <v>45636</v>
      </c>
      <c r="B103" s="2" t="str">
        <f t="shared" si="0"/>
        <v>Dienstag</v>
      </c>
      <c r="C103" s="17" t="s">
        <v>50</v>
      </c>
      <c r="D103" s="17" t="s">
        <v>50</v>
      </c>
      <c r="E103" s="17" t="s">
        <v>50</v>
      </c>
      <c r="F103" s="17" t="s">
        <v>50</v>
      </c>
      <c r="G103" s="17" t="s">
        <v>50</v>
      </c>
      <c r="H103" s="17" t="s">
        <v>50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7">
        <f t="shared" si="1"/>
        <v>45637</v>
      </c>
      <c r="B104" s="2" t="str">
        <f t="shared" si="0"/>
        <v>Mittwoch</v>
      </c>
      <c r="C104" s="6"/>
      <c r="D104" s="23"/>
      <c r="E104" s="3"/>
      <c r="F104" s="23"/>
      <c r="G104" s="3"/>
      <c r="H104" s="23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7">
        <f t="shared" si="1"/>
        <v>45638</v>
      </c>
      <c r="B105" s="2" t="str">
        <f t="shared" si="0"/>
        <v>Donnerstag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7" t="s">
        <v>11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7">
        <f t="shared" si="1"/>
        <v>45639</v>
      </c>
      <c r="B106" s="2" t="str">
        <f t="shared" si="0"/>
        <v>Freitag</v>
      </c>
      <c r="C106" s="6"/>
      <c r="D106" s="6"/>
      <c r="E106" s="6"/>
      <c r="F106" s="6"/>
      <c r="G106" s="6"/>
      <c r="H106" s="6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8"/>
      <c r="H107" s="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8"/>
      <c r="H108" s="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7">
        <f t="shared" si="1"/>
        <v>45642</v>
      </c>
      <c r="B109" s="2" t="str">
        <f t="shared" si="0"/>
        <v>Montag</v>
      </c>
      <c r="C109" s="28" t="s">
        <v>20</v>
      </c>
      <c r="D109" s="6"/>
      <c r="E109" s="6"/>
      <c r="F109" s="6"/>
      <c r="G109" s="6"/>
      <c r="H109" s="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7">
        <f t="shared" si="1"/>
        <v>45643</v>
      </c>
      <c r="B110" s="2" t="str">
        <f t="shared" si="0"/>
        <v>Dienstag</v>
      </c>
      <c r="C110" s="29"/>
      <c r="D110" s="28" t="s">
        <v>20</v>
      </c>
      <c r="E110" s="17" t="s">
        <v>20</v>
      </c>
      <c r="F110" s="17" t="s">
        <v>20</v>
      </c>
      <c r="G110" s="17" t="s">
        <v>20</v>
      </c>
      <c r="H110" s="2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7">
        <f t="shared" si="1"/>
        <v>45644</v>
      </c>
      <c r="B111" s="2" t="str">
        <f t="shared" si="0"/>
        <v>Mittwoch</v>
      </c>
      <c r="C111" s="6"/>
      <c r="D111" s="12"/>
      <c r="E111" s="6"/>
      <c r="F111" s="6"/>
      <c r="G111" s="6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7">
        <f t="shared" si="1"/>
        <v>45645</v>
      </c>
      <c r="B112" s="2" t="str">
        <f t="shared" si="0"/>
        <v>Donnerstag</v>
      </c>
      <c r="C112" s="38" t="s">
        <v>18</v>
      </c>
      <c r="D112" s="6"/>
      <c r="E112" s="6"/>
      <c r="F112" s="6"/>
      <c r="G112" s="6"/>
      <c r="H112" s="28" t="s">
        <v>20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16" t="s">
        <v>35</v>
      </c>
      <c r="H113" s="16" t="s">
        <v>35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8"/>
      <c r="H114" s="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8"/>
      <c r="H115" s="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16" t="s">
        <v>35</v>
      </c>
      <c r="H116" s="16" t="s">
        <v>35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16"/>
      <c r="H117" s="1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15" t="s">
        <v>36</v>
      </c>
      <c r="H118" s="15" t="s">
        <v>36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15" t="s">
        <v>37</v>
      </c>
      <c r="H119" s="15" t="s">
        <v>37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16" t="s">
        <v>35</v>
      </c>
      <c r="H120" s="16" t="s">
        <v>35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8"/>
      <c r="H121" s="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8"/>
      <c r="H122" s="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16" t="s">
        <v>35</v>
      </c>
      <c r="H123" s="16" t="s">
        <v>35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15" t="s">
        <v>38</v>
      </c>
      <c r="H124" s="15" t="s">
        <v>38</v>
      </c>
      <c r="I124" s="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15" t="s">
        <v>39</v>
      </c>
      <c r="H125" s="15" t="s">
        <v>39</v>
      </c>
      <c r="I125" s="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16" t="s">
        <v>35</v>
      </c>
      <c r="H126" s="16" t="s">
        <v>35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16"/>
      <c r="H127" s="1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8"/>
      <c r="H128" s="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8"/>
      <c r="H129" s="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7">
        <f t="shared" si="1"/>
        <v>45663</v>
      </c>
      <c r="B130" s="2" t="str">
        <f t="shared" si="0"/>
        <v>Montag</v>
      </c>
      <c r="C130" s="6"/>
      <c r="D130" s="6"/>
      <c r="E130" s="6"/>
      <c r="F130" s="6"/>
      <c r="G130" s="6"/>
      <c r="H130" s="6"/>
      <c r="I130" s="9" t="s">
        <v>40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7">
        <f t="shared" si="1"/>
        <v>45664</v>
      </c>
      <c r="B131" s="2" t="str">
        <f t="shared" ref="B131:B160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G131" s="10" t="s">
        <v>19</v>
      </c>
      <c r="H131" s="10" t="s">
        <v>19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7">
        <f t="shared" si="1"/>
        <v>45665</v>
      </c>
      <c r="B132" s="2" t="str">
        <f t="shared" si="2"/>
        <v>Mittwoch</v>
      </c>
      <c r="C132" s="6"/>
      <c r="D132" s="9"/>
      <c r="E132" s="9"/>
      <c r="F132" s="9"/>
      <c r="G132" s="9"/>
      <c r="H132" s="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7">
        <f t="shared" si="1"/>
        <v>45666</v>
      </c>
      <c r="B133" s="2" t="str">
        <f t="shared" si="2"/>
        <v>Donnerstag</v>
      </c>
      <c r="C133" s="6"/>
      <c r="D133" s="6"/>
      <c r="E133" s="28" t="s">
        <v>20</v>
      </c>
      <c r="F133" s="28" t="s">
        <v>20</v>
      </c>
      <c r="G133" s="6"/>
      <c r="H133" s="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6"/>
      <c r="H134" s="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8"/>
      <c r="H135" s="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8"/>
      <c r="H136" s="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6"/>
      <c r="G137" s="6"/>
      <c r="H137" s="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7">
        <f t="shared" si="1"/>
        <v>45671</v>
      </c>
      <c r="B138" s="2" t="str">
        <f t="shared" si="2"/>
        <v>Dienstag</v>
      </c>
      <c r="C138" s="6"/>
      <c r="D138" s="6"/>
      <c r="E138" s="6"/>
      <c r="F138" s="6"/>
      <c r="G138" s="6"/>
      <c r="H138" s="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7">
        <f t="shared" si="1"/>
        <v>45674</v>
      </c>
      <c r="B141" s="2" t="str">
        <f t="shared" si="2"/>
        <v>Freitag</v>
      </c>
      <c r="C141" s="6"/>
      <c r="D141" s="6"/>
      <c r="E141" s="6"/>
      <c r="F141" s="6"/>
      <c r="G141" s="6"/>
      <c r="H141" s="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8"/>
      <c r="H142" s="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8"/>
      <c r="H143" s="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6"/>
      <c r="H144" s="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6"/>
      <c r="H145" s="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6"/>
      <c r="H147" s="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6"/>
      <c r="H148" s="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8"/>
      <c r="H149" s="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8"/>
      <c r="H150" s="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6"/>
      <c r="H151" s="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6"/>
      <c r="H152" s="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10" t="s">
        <v>41</v>
      </c>
      <c r="H154" s="10" t="s">
        <v>41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16" t="s">
        <v>14</v>
      </c>
      <c r="H155" s="16" t="s">
        <v>14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8"/>
      <c r="H156" s="8"/>
      <c r="I156" s="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7">
        <f t="shared" si="1"/>
        <v>45690</v>
      </c>
      <c r="B157" s="2" t="str">
        <f t="shared" si="2"/>
        <v>Sonntag</v>
      </c>
      <c r="C157" s="16" t="s">
        <v>14</v>
      </c>
      <c r="D157" s="16" t="s">
        <v>14</v>
      </c>
      <c r="E157" s="16" t="s">
        <v>14</v>
      </c>
      <c r="F157" s="16" t="s">
        <v>14</v>
      </c>
      <c r="G157" s="16" t="s">
        <v>14</v>
      </c>
      <c r="H157" s="16" t="s">
        <v>14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7">
        <f t="shared" si="1"/>
        <v>45691</v>
      </c>
      <c r="B158" s="2" t="str">
        <f t="shared" si="2"/>
        <v>Montag</v>
      </c>
      <c r="C158" s="6"/>
      <c r="D158" s="6"/>
      <c r="E158" s="6"/>
      <c r="F158" s="6"/>
      <c r="G158" s="6"/>
      <c r="H158" s="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7">
        <f t="shared" si="1"/>
        <v>45692</v>
      </c>
      <c r="B159" s="2" t="str">
        <f t="shared" si="2"/>
        <v>Dienstag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7">
        <f t="shared" si="1"/>
        <v>45693</v>
      </c>
      <c r="B160" s="2" t="str">
        <f t="shared" si="2"/>
        <v>Mittwoch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24"/>
      <c r="B161" s="2"/>
      <c r="C161" s="3"/>
      <c r="D161" s="3"/>
      <c r="E161" s="3"/>
      <c r="F161" s="3"/>
      <c r="G161" s="3"/>
      <c r="H161" s="3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24"/>
      <c r="B162" s="2"/>
      <c r="C162" s="10" t="s">
        <v>42</v>
      </c>
      <c r="D162" s="10" t="s">
        <v>42</v>
      </c>
      <c r="E162" s="10" t="s">
        <v>42</v>
      </c>
      <c r="F162" s="10" t="s">
        <v>42</v>
      </c>
      <c r="G162" s="10" t="s">
        <v>42</v>
      </c>
      <c r="H162" s="10" t="s">
        <v>42</v>
      </c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25"/>
      <c r="B163" s="2"/>
      <c r="C163" s="26" t="s">
        <v>20</v>
      </c>
      <c r="D163" s="26" t="s">
        <v>20</v>
      </c>
      <c r="E163" s="26" t="s">
        <v>20</v>
      </c>
      <c r="F163" s="26" t="s">
        <v>20</v>
      </c>
      <c r="G163" s="26" t="s">
        <v>20</v>
      </c>
      <c r="H163" s="26" t="s">
        <v>20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>
      <c r="A164" s="25"/>
      <c r="B164" s="2"/>
      <c r="C164" s="39">
        <v>3</v>
      </c>
      <c r="D164" s="39">
        <v>3</v>
      </c>
      <c r="E164" s="39">
        <v>3</v>
      </c>
      <c r="F164" s="39">
        <v>3</v>
      </c>
      <c r="G164" s="39">
        <v>3</v>
      </c>
      <c r="H164" s="39">
        <v>3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>
      <c r="A165" s="25"/>
      <c r="B165" s="2"/>
      <c r="C165" s="26" t="s">
        <v>18</v>
      </c>
      <c r="D165" s="26" t="s">
        <v>18</v>
      </c>
      <c r="E165" s="26" t="s">
        <v>18</v>
      </c>
      <c r="F165" s="26" t="s">
        <v>18</v>
      </c>
      <c r="G165" s="26" t="s">
        <v>18</v>
      </c>
      <c r="H165" s="26" t="s">
        <v>18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>
      <c r="A166" s="25"/>
      <c r="B166" s="2"/>
      <c r="C166" s="26">
        <f t="shared" ref="C166:H166" si="3">COUNTIF(C$3:C$161,"Mathe")</f>
        <v>2</v>
      </c>
      <c r="D166" s="26">
        <f t="shared" si="3"/>
        <v>2</v>
      </c>
      <c r="E166" s="26">
        <f t="shared" si="3"/>
        <v>2</v>
      </c>
      <c r="F166" s="26">
        <f t="shared" si="3"/>
        <v>2</v>
      </c>
      <c r="G166" s="26">
        <f t="shared" si="3"/>
        <v>2</v>
      </c>
      <c r="H166" s="26">
        <f t="shared" si="3"/>
        <v>2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>
      <c r="A167" s="25"/>
      <c r="B167" s="2"/>
      <c r="C167" s="26" t="s">
        <v>11</v>
      </c>
      <c r="D167" s="26" t="s">
        <v>11</v>
      </c>
      <c r="E167" s="26" t="s">
        <v>11</v>
      </c>
      <c r="F167" s="26" t="s">
        <v>11</v>
      </c>
      <c r="G167" s="26" t="s">
        <v>11</v>
      </c>
      <c r="H167" s="26" t="s">
        <v>11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>
      <c r="A168" s="25"/>
      <c r="B168" s="2"/>
      <c r="C168" s="26">
        <f t="shared" ref="C168:H168" si="4">COUNTIF(C$3:C$153,"Englisch")</f>
        <v>2</v>
      </c>
      <c r="D168" s="26">
        <f t="shared" si="4"/>
        <v>2</v>
      </c>
      <c r="E168" s="26">
        <f t="shared" si="4"/>
        <v>2</v>
      </c>
      <c r="F168" s="26">
        <f t="shared" si="4"/>
        <v>2</v>
      </c>
      <c r="G168" s="26">
        <f t="shared" si="4"/>
        <v>2</v>
      </c>
      <c r="H168" s="26">
        <f t="shared" si="4"/>
        <v>2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>
      <c r="A169" s="25"/>
      <c r="B169" s="2"/>
      <c r="C169" s="26" t="s">
        <v>52</v>
      </c>
      <c r="D169" s="26" t="s">
        <v>52</v>
      </c>
      <c r="E169" s="26" t="s">
        <v>52</v>
      </c>
      <c r="F169" s="26" t="s">
        <v>52</v>
      </c>
      <c r="G169" s="26" t="s">
        <v>52</v>
      </c>
      <c r="H169" s="26" t="s">
        <v>52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>
      <c r="A170" s="25"/>
      <c r="B170" s="2"/>
      <c r="C170" s="26">
        <f t="shared" ref="C170:H170" si="5">COUNTIF(C$3:C$153,"2. FS")</f>
        <v>2</v>
      </c>
      <c r="D170" s="26">
        <f t="shared" si="5"/>
        <v>2</v>
      </c>
      <c r="E170" s="26">
        <f t="shared" si="5"/>
        <v>2</v>
      </c>
      <c r="F170" s="26">
        <f t="shared" si="5"/>
        <v>2</v>
      </c>
      <c r="G170" s="26">
        <f t="shared" si="5"/>
        <v>2</v>
      </c>
      <c r="H170" s="26">
        <f t="shared" si="5"/>
        <v>2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>
      <c r="A171" s="25"/>
      <c r="B171" s="2"/>
      <c r="C171" s="26" t="s">
        <v>53</v>
      </c>
      <c r="D171" s="26" t="s">
        <v>53</v>
      </c>
      <c r="E171" s="26" t="s">
        <v>53</v>
      </c>
      <c r="F171" s="26" t="s">
        <v>53</v>
      </c>
      <c r="G171" s="26" t="s">
        <v>53</v>
      </c>
      <c r="H171" s="26" t="s">
        <v>53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>
      <c r="A172" s="25"/>
      <c r="B172" s="2"/>
      <c r="C172" s="26">
        <f t="shared" ref="C172:H172" si="6">COUNTIF(C$3:C$153,"2. FS")</f>
        <v>2</v>
      </c>
      <c r="D172" s="26">
        <f t="shared" si="6"/>
        <v>2</v>
      </c>
      <c r="E172" s="26">
        <f t="shared" si="6"/>
        <v>2</v>
      </c>
      <c r="F172" s="26">
        <f t="shared" si="6"/>
        <v>2</v>
      </c>
      <c r="G172" s="26">
        <f t="shared" si="6"/>
        <v>2</v>
      </c>
      <c r="H172" s="26">
        <f t="shared" si="6"/>
        <v>2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>
      <c r="A173" s="25"/>
      <c r="B173" s="2"/>
      <c r="C173" s="26" t="s">
        <v>54</v>
      </c>
      <c r="D173" s="26" t="s">
        <v>54</v>
      </c>
      <c r="E173" s="26" t="s">
        <v>54</v>
      </c>
      <c r="F173" s="26" t="s">
        <v>54</v>
      </c>
      <c r="G173" s="26" t="s">
        <v>54</v>
      </c>
      <c r="H173" s="26" t="s">
        <v>54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>
      <c r="A174" s="25"/>
      <c r="B174" s="2"/>
      <c r="C174" s="26">
        <f t="shared" ref="C174:H174" si="7">COUNTIF(C$3:C$153,"2. FS")</f>
        <v>2</v>
      </c>
      <c r="D174" s="26">
        <f t="shared" si="7"/>
        <v>2</v>
      </c>
      <c r="E174" s="26">
        <f t="shared" si="7"/>
        <v>2</v>
      </c>
      <c r="F174" s="26">
        <f t="shared" si="7"/>
        <v>2</v>
      </c>
      <c r="G174" s="26">
        <f t="shared" si="7"/>
        <v>2</v>
      </c>
      <c r="H174" s="26">
        <f t="shared" si="7"/>
        <v>2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>
      <c r="A175" s="25"/>
      <c r="B175" s="2"/>
      <c r="C175" s="26" t="s">
        <v>55</v>
      </c>
      <c r="D175" s="26" t="s">
        <v>55</v>
      </c>
      <c r="E175" s="26" t="s">
        <v>55</v>
      </c>
      <c r="F175" s="26" t="s">
        <v>55</v>
      </c>
      <c r="G175" s="26" t="s">
        <v>55</v>
      </c>
      <c r="H175" s="26" t="s">
        <v>55</v>
      </c>
      <c r="I175" s="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>
      <c r="A176" s="25"/>
      <c r="B176" s="2"/>
      <c r="C176" s="26">
        <f t="shared" ref="C176:H176" si="8">COUNTIF(C$3:C$153,"2. FS")</f>
        <v>2</v>
      </c>
      <c r="D176" s="26">
        <f t="shared" si="8"/>
        <v>2</v>
      </c>
      <c r="E176" s="26">
        <f t="shared" si="8"/>
        <v>2</v>
      </c>
      <c r="F176" s="26">
        <f t="shared" si="8"/>
        <v>2</v>
      </c>
      <c r="G176" s="26">
        <f t="shared" si="8"/>
        <v>2</v>
      </c>
      <c r="H176" s="26">
        <f t="shared" si="8"/>
        <v>2</v>
      </c>
      <c r="I176" s="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>
      <c r="A177" s="25"/>
      <c r="B177" s="2"/>
      <c r="C177" s="27" t="s">
        <v>33</v>
      </c>
      <c r="D177" s="27" t="s">
        <v>33</v>
      </c>
      <c r="E177" s="27" t="s">
        <v>33</v>
      </c>
      <c r="F177" s="27" t="s">
        <v>33</v>
      </c>
      <c r="G177" s="27" t="s">
        <v>33</v>
      </c>
      <c r="H177" s="27" t="s">
        <v>33</v>
      </c>
      <c r="I177" s="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>
      <c r="A178" s="25"/>
      <c r="B178" s="2"/>
      <c r="C178" s="26">
        <f t="shared" ref="C178:H178" si="9">COUNTIF(C$3:C$153,"Religion")</f>
        <v>1</v>
      </c>
      <c r="D178" s="26">
        <f t="shared" si="9"/>
        <v>1</v>
      </c>
      <c r="E178" s="26">
        <f t="shared" si="9"/>
        <v>1</v>
      </c>
      <c r="F178" s="26">
        <f t="shared" si="9"/>
        <v>1</v>
      </c>
      <c r="G178" s="26">
        <f t="shared" si="9"/>
        <v>1</v>
      </c>
      <c r="H178" s="26">
        <f t="shared" si="9"/>
        <v>1</v>
      </c>
      <c r="I178" s="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25"/>
      <c r="B179" s="2"/>
      <c r="C179" s="27" t="s">
        <v>29</v>
      </c>
      <c r="D179" s="27" t="s">
        <v>29</v>
      </c>
      <c r="E179" s="27" t="s">
        <v>29</v>
      </c>
      <c r="F179" s="27" t="s">
        <v>29</v>
      </c>
      <c r="G179" s="27" t="s">
        <v>29</v>
      </c>
      <c r="H179" s="27" t="s">
        <v>29</v>
      </c>
      <c r="I179" s="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25"/>
      <c r="B180" s="2"/>
      <c r="C180" s="26">
        <f t="shared" ref="C180:H180" si="10">COUNTIF(C$3:C$153,"Nawi")</f>
        <v>1</v>
      </c>
      <c r="D180" s="26">
        <f t="shared" si="10"/>
        <v>1</v>
      </c>
      <c r="E180" s="26">
        <f t="shared" si="10"/>
        <v>1</v>
      </c>
      <c r="F180" s="26">
        <f t="shared" si="10"/>
        <v>1</v>
      </c>
      <c r="G180" s="26">
        <f t="shared" si="10"/>
        <v>1</v>
      </c>
      <c r="H180" s="26">
        <f t="shared" si="10"/>
        <v>1</v>
      </c>
      <c r="I180" s="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24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>
      <c r="A182" s="24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24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>
      <c r="A184" s="24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>
      <c r="A185" s="24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24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24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24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24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24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24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24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24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24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3:I6"/>
  </mergeCells>
  <conditionalFormatting sqref="C178:G178 C180:G180">
    <cfRule type="cellIs" dxfId="117" priority="1" operator="notEqual">
      <formula>1</formula>
    </cfRule>
  </conditionalFormatting>
  <conditionalFormatting sqref="C178:G178 C180:G180">
    <cfRule type="cellIs" dxfId="116" priority="2" operator="equal">
      <formula>1</formula>
    </cfRule>
  </conditionalFormatting>
  <conditionalFormatting sqref="C166:G166 C168:G168 C170:G170 C172:G172 C174:G174 C176:G176">
    <cfRule type="cellIs" dxfId="115" priority="3" operator="notEqual">
      <formula>2</formula>
    </cfRule>
  </conditionalFormatting>
  <conditionalFormatting sqref="C166:G166 C168:G168 C170:G170 C172:G172 C174:G174 C176:G176">
    <cfRule type="cellIs" dxfId="114" priority="4" operator="equal">
      <formula>2</formula>
    </cfRule>
  </conditionalFormatting>
  <conditionalFormatting sqref="B3:B160">
    <cfRule type="cellIs" dxfId="113" priority="5" operator="equal">
      <formula>"Samstag"</formula>
    </cfRule>
  </conditionalFormatting>
  <conditionalFormatting sqref="B3:B160">
    <cfRule type="cellIs" dxfId="112" priority="6" operator="equal">
      <formula>"Sonntag"</formula>
    </cfRule>
  </conditionalFormatting>
  <conditionalFormatting sqref="H178 H180">
    <cfRule type="cellIs" dxfId="111" priority="13" operator="notEqual">
      <formula>1</formula>
    </cfRule>
  </conditionalFormatting>
  <conditionalFormatting sqref="H178 H180">
    <cfRule type="cellIs" dxfId="110" priority="14" operator="equal">
      <formula>1</formula>
    </cfRule>
  </conditionalFormatting>
  <conditionalFormatting sqref="H166 H168 H170 H172 H174 H176">
    <cfRule type="cellIs" dxfId="109" priority="15" operator="notEqual">
      <formula>2</formula>
    </cfRule>
  </conditionalFormatting>
  <conditionalFormatting sqref="H166 H168 H170 H172 H174 H176">
    <cfRule type="cellIs" dxfId="108" priority="16" operator="equal">
      <formula>2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200" zoomScaleNormal="200" zoomScalePageLayoutView="200" workbookViewId="0">
      <pane ySplit="1" topLeftCell="A90" activePane="bottomLeft" state="frozen"/>
      <selection pane="bottomLeft" activeCell="C91" sqref="C91"/>
    </sheetView>
  </sheetViews>
  <sheetFormatPr baseColWidth="10" defaultColWidth="12.6640625" defaultRowHeight="15" customHeight="1" x14ac:dyDescent="0"/>
  <cols>
    <col min="1" max="1" width="11.1640625" customWidth="1"/>
    <col min="2" max="2" width="10.83203125" customWidth="1"/>
    <col min="3" max="4" width="11.6640625" customWidth="1"/>
    <col min="5" max="5" width="12" customWidth="1"/>
    <col min="6" max="6" width="12.33203125" customWidth="1"/>
    <col min="7" max="7" width="15.6640625" customWidth="1"/>
    <col min="8" max="10" width="10" customWidth="1"/>
    <col min="11" max="26" width="8.6640625" customWidth="1"/>
  </cols>
  <sheetData>
    <row r="1" spans="1:26" ht="21.75" customHeight="1">
      <c r="A1" s="1" t="s">
        <v>0</v>
      </c>
      <c r="B1" s="2"/>
      <c r="C1" s="2" t="s">
        <v>56</v>
      </c>
      <c r="D1" s="2" t="s">
        <v>57</v>
      </c>
      <c r="E1" s="2" t="s">
        <v>58</v>
      </c>
      <c r="F1" s="2" t="s">
        <v>59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4" t="s">
        <v>6</v>
      </c>
      <c r="B2" s="2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46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7">
        <f t="shared" ref="A4:A160" si="1">A3+1</f>
        <v>45537</v>
      </c>
      <c r="B4" s="2" t="str">
        <f t="shared" si="0"/>
        <v>Montag</v>
      </c>
      <c r="C4" s="6"/>
      <c r="D4" s="6"/>
      <c r="E4" s="6"/>
      <c r="F4" s="6"/>
      <c r="G4" s="4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4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>
      <c r="A14" s="7">
        <f t="shared" si="1"/>
        <v>45547</v>
      </c>
      <c r="B14" s="2" t="str">
        <f t="shared" si="0"/>
        <v>Donnerstag</v>
      </c>
      <c r="C14" s="10" t="s">
        <v>60</v>
      </c>
      <c r="D14" s="10" t="s">
        <v>60</v>
      </c>
      <c r="E14" s="10" t="s">
        <v>60</v>
      </c>
      <c r="F14" s="10" t="s">
        <v>60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7">
        <f t="shared" si="1"/>
        <v>45551</v>
      </c>
      <c r="B18" s="2" t="str">
        <f t="shared" si="0"/>
        <v>Montag</v>
      </c>
      <c r="C18" s="10" t="s">
        <v>17</v>
      </c>
      <c r="D18" s="10" t="s">
        <v>17</v>
      </c>
      <c r="E18" s="10" t="s">
        <v>17</v>
      </c>
      <c r="F18" s="10" t="s">
        <v>17</v>
      </c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9"/>
      <c r="H20" s="3"/>
      <c r="I20" s="3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>
      <c r="A21" s="7">
        <f t="shared" si="1"/>
        <v>45554</v>
      </c>
      <c r="B21" s="2" t="str">
        <f t="shared" si="0"/>
        <v>Donnerstag</v>
      </c>
      <c r="C21" s="6"/>
      <c r="D21" s="6"/>
      <c r="E21" s="6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>
      <c r="A22" s="7">
        <f t="shared" si="1"/>
        <v>45555</v>
      </c>
      <c r="B22" s="2" t="str">
        <f t="shared" si="0"/>
        <v>Freitag</v>
      </c>
      <c r="C22" s="12"/>
      <c r="D22" s="12"/>
      <c r="E22" s="12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7">
        <f t="shared" si="1"/>
        <v>45558</v>
      </c>
      <c r="B25" s="2" t="str">
        <f t="shared" si="0"/>
        <v>Montag</v>
      </c>
      <c r="C25" s="10" t="s">
        <v>8</v>
      </c>
      <c r="D25" s="10" t="s">
        <v>49</v>
      </c>
      <c r="E25" s="10" t="s">
        <v>8</v>
      </c>
      <c r="F25" s="10" t="s">
        <v>49</v>
      </c>
      <c r="G25" s="11" t="s">
        <v>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7">
        <f t="shared" si="1"/>
        <v>45559</v>
      </c>
      <c r="B26" s="2" t="str">
        <f t="shared" si="0"/>
        <v>Dienstag</v>
      </c>
      <c r="C26" s="6"/>
      <c r="D26" s="6"/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7">
        <f t="shared" si="1"/>
        <v>45560</v>
      </c>
      <c r="B27" s="2" t="str">
        <f t="shared" si="0"/>
        <v>Mittwoch</v>
      </c>
      <c r="C27" s="6"/>
      <c r="D27" s="6"/>
      <c r="E27" s="6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7">
        <f t="shared" si="1"/>
        <v>45561</v>
      </c>
      <c r="B28" s="2" t="str">
        <f t="shared" si="0"/>
        <v>Donnerstag</v>
      </c>
      <c r="C28" s="17" t="s">
        <v>20</v>
      </c>
      <c r="D28" s="17" t="s">
        <v>20</v>
      </c>
      <c r="E28" s="17" t="s">
        <v>20</v>
      </c>
      <c r="F28" s="17" t="s">
        <v>20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7">
        <f t="shared" si="1"/>
        <v>45562</v>
      </c>
      <c r="B29" s="2" t="str">
        <f t="shared" si="0"/>
        <v>Freitag</v>
      </c>
      <c r="C29" s="6"/>
      <c r="D29" s="6"/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7">
        <f t="shared" si="1"/>
        <v>45565</v>
      </c>
      <c r="B32" s="2" t="str">
        <f t="shared" si="0"/>
        <v>Montag</v>
      </c>
      <c r="C32" s="6"/>
      <c r="D32" s="6"/>
      <c r="E32" s="6"/>
      <c r="F32" s="32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7">
        <f t="shared" si="1"/>
        <v>45566</v>
      </c>
      <c r="B33" s="2" t="str">
        <f t="shared" si="0"/>
        <v>Dienstag</v>
      </c>
      <c r="C33" s="38" t="s">
        <v>18</v>
      </c>
      <c r="D33" s="38" t="s">
        <v>18</v>
      </c>
      <c r="E33" s="38" t="s">
        <v>18</v>
      </c>
      <c r="F33" s="38" t="s">
        <v>18</v>
      </c>
      <c r="G33" s="31" t="s">
        <v>94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7">
        <f t="shared" si="1"/>
        <v>45567</v>
      </c>
      <c r="B34" s="2" t="str">
        <f t="shared" si="0"/>
        <v>Mittwoch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9" t="s">
        <v>13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9" t="s">
        <v>13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7">
        <f t="shared" si="1"/>
        <v>45573</v>
      </c>
      <c r="B40" s="2" t="str">
        <f t="shared" si="0"/>
        <v>Dienstag</v>
      </c>
      <c r="C40" s="10" t="s">
        <v>62</v>
      </c>
      <c r="D40" s="31" t="s">
        <v>62</v>
      </c>
      <c r="E40" s="31" t="s">
        <v>62</v>
      </c>
      <c r="F40" s="10" t="s">
        <v>62</v>
      </c>
      <c r="G40" s="3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7">
        <f t="shared" si="1"/>
        <v>45574</v>
      </c>
      <c r="B41" s="2" t="str">
        <f t="shared" si="0"/>
        <v>Mittwoch</v>
      </c>
      <c r="C41" s="12"/>
      <c r="D41" s="12"/>
      <c r="E41" s="12"/>
      <c r="F41" s="12"/>
      <c r="G41" s="10" t="s">
        <v>19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7">
        <f t="shared" si="1"/>
        <v>45575</v>
      </c>
      <c r="B42" s="2" t="str">
        <f t="shared" si="0"/>
        <v>Donnerstag</v>
      </c>
      <c r="C42" s="17" t="s">
        <v>11</v>
      </c>
      <c r="D42" s="17" t="s">
        <v>11</v>
      </c>
      <c r="E42" s="17" t="s">
        <v>11</v>
      </c>
      <c r="F42" s="17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7">
        <f t="shared" si="1"/>
        <v>45576</v>
      </c>
      <c r="B43" s="2" t="str">
        <f t="shared" si="0"/>
        <v>Freitag</v>
      </c>
      <c r="C43" s="6"/>
      <c r="D43" s="6"/>
      <c r="E43" s="6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9" t="s">
        <v>21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3" t="s">
        <v>23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3" t="s">
        <v>23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3"/>
      <c r="H55" s="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9" t="s">
        <v>25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9" t="s">
        <v>26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9" t="s">
        <v>28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7">
        <f t="shared" si="1"/>
        <v>45600</v>
      </c>
      <c r="B67" s="2" t="str">
        <f t="shared" si="0"/>
        <v>Montag</v>
      </c>
      <c r="C67" s="6"/>
      <c r="D67" s="6"/>
      <c r="E67" s="6"/>
      <c r="F67" s="6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7">
        <f t="shared" si="1"/>
        <v>45602</v>
      </c>
      <c r="B69" s="2" t="str">
        <f t="shared" si="0"/>
        <v>Mittwoch</v>
      </c>
      <c r="C69" s="38" t="s">
        <v>51</v>
      </c>
      <c r="D69" s="38" t="s">
        <v>51</v>
      </c>
      <c r="E69" s="12"/>
      <c r="F69" s="12"/>
      <c r="G69" s="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7">
        <f t="shared" si="1"/>
        <v>45603</v>
      </c>
      <c r="B70" s="2" t="str">
        <f t="shared" si="0"/>
        <v>Donnerstag</v>
      </c>
      <c r="C70" s="17" t="s">
        <v>50</v>
      </c>
      <c r="D70" s="17" t="s">
        <v>50</v>
      </c>
      <c r="E70" s="17" t="s">
        <v>50</v>
      </c>
      <c r="F70" s="17" t="s">
        <v>50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7">
        <f t="shared" si="1"/>
        <v>45604</v>
      </c>
      <c r="B71" s="2" t="str">
        <f t="shared" si="0"/>
        <v>Freitag</v>
      </c>
      <c r="C71" s="10" t="s">
        <v>63</v>
      </c>
      <c r="D71" s="10" t="s">
        <v>63</v>
      </c>
      <c r="E71" s="10" t="s">
        <v>63</v>
      </c>
      <c r="F71" s="10" t="s">
        <v>63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7">
        <f t="shared" si="1"/>
        <v>45607</v>
      </c>
      <c r="B74" s="2" t="str">
        <f t="shared" si="0"/>
        <v>Montag</v>
      </c>
      <c r="C74" s="17" t="s">
        <v>20</v>
      </c>
      <c r="D74" s="12"/>
      <c r="E74" s="12"/>
      <c r="F74" s="1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7">
        <f t="shared" si="1"/>
        <v>45608</v>
      </c>
      <c r="B75" s="2" t="str">
        <f t="shared" si="0"/>
        <v>Dienstag</v>
      </c>
      <c r="C75" s="6"/>
      <c r="D75" s="6"/>
      <c r="E75" s="12"/>
      <c r="F75" s="1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7">
        <f t="shared" si="1"/>
        <v>45609</v>
      </c>
      <c r="B76" s="2" t="str">
        <f t="shared" si="0"/>
        <v>Mittwoch</v>
      </c>
      <c r="C76" s="12"/>
      <c r="D76" s="12"/>
      <c r="E76" s="12"/>
      <c r="F76" s="12"/>
      <c r="G76" s="3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7">
        <f t="shared" si="1"/>
        <v>45610</v>
      </c>
      <c r="B77" s="2" t="str">
        <f t="shared" si="0"/>
        <v>Donnerstag</v>
      </c>
      <c r="C77" s="6"/>
      <c r="D77" s="28" t="s">
        <v>20</v>
      </c>
      <c r="E77" s="12"/>
      <c r="F77" s="12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7">
        <f t="shared" si="1"/>
        <v>45611</v>
      </c>
      <c r="B78" s="2" t="str">
        <f t="shared" si="0"/>
        <v>Freitag</v>
      </c>
      <c r="C78" s="12"/>
      <c r="D78" s="12"/>
      <c r="E78" s="6"/>
      <c r="F78" s="28" t="s">
        <v>20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7">
        <f t="shared" si="1"/>
        <v>45614</v>
      </c>
      <c r="B81" s="2" t="str">
        <f t="shared" si="0"/>
        <v>Montag</v>
      </c>
      <c r="C81" s="6"/>
      <c r="D81" s="6"/>
      <c r="E81" s="6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7">
        <f t="shared" si="1"/>
        <v>45615</v>
      </c>
      <c r="B82" s="2" t="str">
        <f t="shared" si="0"/>
        <v>Dienstag</v>
      </c>
      <c r="C82" s="6"/>
      <c r="D82" s="6"/>
      <c r="E82" s="6"/>
      <c r="F82" s="6"/>
      <c r="G82" s="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7">
        <f t="shared" si="1"/>
        <v>45616</v>
      </c>
      <c r="B83" s="2" t="str">
        <f t="shared" si="0"/>
        <v>Mittwoch</v>
      </c>
      <c r="C83" s="17" t="s">
        <v>64</v>
      </c>
      <c r="D83" s="17" t="s">
        <v>64</v>
      </c>
      <c r="E83" s="17" t="s">
        <v>64</v>
      </c>
      <c r="F83" s="17" t="s">
        <v>64</v>
      </c>
      <c r="G83" s="9" t="s">
        <v>31</v>
      </c>
      <c r="H83" s="11" t="s">
        <v>30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7">
        <f t="shared" si="1"/>
        <v>45617</v>
      </c>
      <c r="B84" s="2" t="str">
        <f t="shared" si="0"/>
        <v>Donnerstag</v>
      </c>
      <c r="C84" s="12"/>
      <c r="D84" s="6"/>
      <c r="E84" s="17" t="s">
        <v>20</v>
      </c>
      <c r="F84" s="38" t="s">
        <v>32</v>
      </c>
      <c r="G84" s="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7">
        <f t="shared" si="1"/>
        <v>45618</v>
      </c>
      <c r="B85" s="2" t="str">
        <f t="shared" si="0"/>
        <v>Freitag</v>
      </c>
      <c r="C85" s="38" t="s">
        <v>65</v>
      </c>
      <c r="D85" s="38" t="s">
        <v>66</v>
      </c>
      <c r="E85" s="6"/>
      <c r="F85" s="6"/>
      <c r="G85" s="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7">
        <f t="shared" si="1"/>
        <v>45621</v>
      </c>
      <c r="B88" s="2" t="str">
        <f t="shared" si="0"/>
        <v>Montag</v>
      </c>
      <c r="C88" s="38" t="s">
        <v>66</v>
      </c>
      <c r="D88" s="31" t="s">
        <v>49</v>
      </c>
      <c r="E88" s="38" t="s">
        <v>51</v>
      </c>
      <c r="F88" s="10" t="s">
        <v>49</v>
      </c>
      <c r="G88" s="11" t="s">
        <v>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7">
        <f t="shared" si="1"/>
        <v>45622</v>
      </c>
      <c r="B89" s="2" t="str">
        <f t="shared" si="0"/>
        <v>Dienstag</v>
      </c>
      <c r="C89" s="6"/>
      <c r="D89" s="6"/>
      <c r="E89" s="6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7">
        <f t="shared" si="1"/>
        <v>45623</v>
      </c>
      <c r="B90" s="2" t="str">
        <f t="shared" si="0"/>
        <v>Mittwoch</v>
      </c>
      <c r="C90" s="10" t="s">
        <v>67</v>
      </c>
      <c r="D90" s="10" t="s">
        <v>67</v>
      </c>
      <c r="E90" s="10" t="s">
        <v>67</v>
      </c>
      <c r="F90" s="10" t="s">
        <v>67</v>
      </c>
      <c r="G90" s="10" t="s">
        <v>10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7">
        <f t="shared" si="1"/>
        <v>45624</v>
      </c>
      <c r="B91" s="2" t="str">
        <f t="shared" si="0"/>
        <v>Donnerstag</v>
      </c>
      <c r="C91" s="28" t="s">
        <v>20</v>
      </c>
      <c r="D91" s="41" t="s">
        <v>91</v>
      </c>
      <c r="E91" s="41"/>
      <c r="F91" s="41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7">
        <f t="shared" si="1"/>
        <v>45625</v>
      </c>
      <c r="B92" s="2" t="str">
        <f t="shared" si="0"/>
        <v>Freitag</v>
      </c>
      <c r="C92" s="6"/>
      <c r="D92" s="12"/>
      <c r="E92" s="38" t="s">
        <v>32</v>
      </c>
      <c r="F92" s="38" t="s">
        <v>51</v>
      </c>
      <c r="G92" s="3"/>
      <c r="H92" s="3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7">
        <f t="shared" si="1"/>
        <v>45628</v>
      </c>
      <c r="B95" s="2" t="str">
        <f t="shared" si="0"/>
        <v>Montag</v>
      </c>
      <c r="C95" s="6"/>
      <c r="D95" s="38" t="s">
        <v>65</v>
      </c>
      <c r="E95" s="38" t="s">
        <v>65</v>
      </c>
      <c r="F95" s="1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7">
        <f t="shared" si="1"/>
        <v>45629</v>
      </c>
      <c r="B96" s="2" t="str">
        <f t="shared" si="0"/>
        <v>Dienstag</v>
      </c>
      <c r="C96" s="6"/>
      <c r="D96" s="6"/>
      <c r="E96" s="6"/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7">
        <f t="shared" si="1"/>
        <v>45630</v>
      </c>
      <c r="B97" s="2" t="str">
        <f t="shared" si="0"/>
        <v>Mittwoch</v>
      </c>
      <c r="C97" s="38" t="s">
        <v>32</v>
      </c>
      <c r="D97" s="38" t="s">
        <v>32</v>
      </c>
      <c r="E97" s="38" t="s">
        <v>66</v>
      </c>
      <c r="F97" s="38" t="s">
        <v>66</v>
      </c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7">
        <f t="shared" si="1"/>
        <v>45631</v>
      </c>
      <c r="B98" s="2" t="str">
        <f t="shared" si="0"/>
        <v>Donnerstag</v>
      </c>
      <c r="C98" s="6"/>
      <c r="D98" s="6"/>
      <c r="E98" s="6"/>
      <c r="F98" s="38" t="s">
        <v>65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7">
        <f t="shared" si="1"/>
        <v>45632</v>
      </c>
      <c r="B99" s="2" t="str">
        <f t="shared" si="0"/>
        <v>Freitag</v>
      </c>
      <c r="C99" s="6"/>
      <c r="D99" s="6"/>
      <c r="E99" s="6"/>
      <c r="F99" s="6"/>
      <c r="G99" s="9" t="s">
        <v>34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7">
        <f t="shared" si="1"/>
        <v>45635</v>
      </c>
      <c r="B102" s="2" t="str">
        <f t="shared" si="0"/>
        <v>Montag</v>
      </c>
      <c r="C102" s="10" t="s">
        <v>68</v>
      </c>
      <c r="D102" s="10" t="s">
        <v>68</v>
      </c>
      <c r="E102" s="10" t="s">
        <v>68</v>
      </c>
      <c r="F102" s="10" t="s">
        <v>68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7">
        <f t="shared" si="1"/>
        <v>45636</v>
      </c>
      <c r="B103" s="2" t="str">
        <f t="shared" si="0"/>
        <v>Dienstag</v>
      </c>
      <c r="C103" s="38" t="s">
        <v>18</v>
      </c>
      <c r="D103" s="38" t="s">
        <v>18</v>
      </c>
      <c r="E103" s="38" t="s">
        <v>18</v>
      </c>
      <c r="F103" s="1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7">
        <f t="shared" si="1"/>
        <v>45637</v>
      </c>
      <c r="B104" s="2" t="str">
        <f t="shared" si="0"/>
        <v>Mittwoch</v>
      </c>
      <c r="C104" s="6"/>
      <c r="D104" s="3"/>
      <c r="E104" s="3"/>
      <c r="F104" s="38" t="s">
        <v>18</v>
      </c>
      <c r="G104" s="6"/>
      <c r="H104" s="6"/>
      <c r="I104" s="6"/>
      <c r="J104" s="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7">
        <f t="shared" si="1"/>
        <v>45638</v>
      </c>
      <c r="B105" s="2" t="str">
        <f t="shared" si="0"/>
        <v>Donnerstag</v>
      </c>
      <c r="C105" s="17" t="s">
        <v>20</v>
      </c>
      <c r="D105" s="17" t="s">
        <v>20</v>
      </c>
      <c r="E105" s="17" t="s">
        <v>20</v>
      </c>
      <c r="F105" s="12"/>
      <c r="G105" s="3"/>
      <c r="H105" s="6"/>
      <c r="I105" s="6"/>
      <c r="J105" s="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7">
        <f t="shared" si="1"/>
        <v>45639</v>
      </c>
      <c r="B106" s="2" t="str">
        <f t="shared" si="0"/>
        <v>Freitag</v>
      </c>
      <c r="C106" s="6"/>
      <c r="D106" s="6"/>
      <c r="E106" s="6"/>
      <c r="F106" s="28" t="s">
        <v>20</v>
      </c>
      <c r="G106" s="9"/>
      <c r="H106" s="6"/>
      <c r="I106" s="6"/>
      <c r="J106" s="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3"/>
      <c r="H107" s="6"/>
      <c r="I107" s="6"/>
      <c r="J107" s="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3"/>
      <c r="H108" s="6"/>
      <c r="I108" s="6"/>
      <c r="J108" s="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7">
        <f t="shared" si="1"/>
        <v>45642</v>
      </c>
      <c r="B109" s="2" t="str">
        <f t="shared" si="0"/>
        <v>Montag</v>
      </c>
      <c r="C109" s="6"/>
      <c r="D109" s="6"/>
      <c r="E109" s="6"/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7">
        <f t="shared" si="1"/>
        <v>45643</v>
      </c>
      <c r="B110" s="2" t="str">
        <f t="shared" si="0"/>
        <v>Dienstag</v>
      </c>
      <c r="C110" s="17" t="s">
        <v>50</v>
      </c>
      <c r="D110" s="17" t="s">
        <v>50</v>
      </c>
      <c r="E110" s="17" t="s">
        <v>50</v>
      </c>
      <c r="F110" s="17" t="s">
        <v>50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7">
        <f t="shared" si="1"/>
        <v>45644</v>
      </c>
      <c r="B111" s="2" t="str">
        <f t="shared" si="0"/>
        <v>Mittwoch</v>
      </c>
      <c r="C111" s="38" t="s">
        <v>11</v>
      </c>
      <c r="D111" s="38" t="s">
        <v>11</v>
      </c>
      <c r="E111" s="6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7">
        <f t="shared" si="1"/>
        <v>45645</v>
      </c>
      <c r="B112" s="2" t="str">
        <f t="shared" si="0"/>
        <v>Donnerstag</v>
      </c>
      <c r="C112" s="6"/>
      <c r="D112" s="6"/>
      <c r="E112" s="38" t="s">
        <v>11</v>
      </c>
      <c r="F112" s="38" t="s">
        <v>11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7">
        <f t="shared" si="1"/>
        <v>45663</v>
      </c>
      <c r="B130" s="2" t="str">
        <f t="shared" si="0"/>
        <v>Montag</v>
      </c>
      <c r="C130" s="6"/>
      <c r="D130" s="6"/>
      <c r="E130" s="6"/>
      <c r="F130" s="6"/>
      <c r="G130" s="9" t="s">
        <v>40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7">
        <f t="shared" si="1"/>
        <v>45664</v>
      </c>
      <c r="B131" s="2" t="str">
        <f t="shared" ref="B131:B160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7">
        <f t="shared" si="1"/>
        <v>45665</v>
      </c>
      <c r="B132" s="2" t="str">
        <f t="shared" si="2"/>
        <v>Mittwoch</v>
      </c>
      <c r="C132" s="6"/>
      <c r="D132" s="9"/>
      <c r="E132" s="9"/>
      <c r="F132" s="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7">
        <f t="shared" si="1"/>
        <v>45666</v>
      </c>
      <c r="B133" s="2" t="str">
        <f t="shared" si="2"/>
        <v>Donnerstag</v>
      </c>
      <c r="C133" s="6"/>
      <c r="D133" s="6"/>
      <c r="E133" s="6"/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7">
        <f t="shared" si="1"/>
        <v>45671</v>
      </c>
      <c r="B138" s="2" t="str">
        <f t="shared" si="2"/>
        <v>Dienstag</v>
      </c>
      <c r="C138" s="10" t="s">
        <v>68</v>
      </c>
      <c r="D138" s="10" t="s">
        <v>68</v>
      </c>
      <c r="E138" s="10" t="s">
        <v>68</v>
      </c>
      <c r="F138" s="10" t="s">
        <v>68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7">
        <f t="shared" si="1"/>
        <v>45674</v>
      </c>
      <c r="B141" s="2" t="str">
        <f t="shared" si="2"/>
        <v>Freitag</v>
      </c>
      <c r="C141" s="6"/>
      <c r="D141" s="6"/>
      <c r="E141" s="6"/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7">
        <f t="shared" si="1"/>
        <v>45690</v>
      </c>
      <c r="B157" s="2" t="str">
        <f t="shared" si="2"/>
        <v>Sonntag</v>
      </c>
      <c r="C157" s="16" t="s">
        <v>14</v>
      </c>
      <c r="D157" s="16" t="s">
        <v>14</v>
      </c>
      <c r="E157" s="16" t="s">
        <v>14</v>
      </c>
      <c r="F157" s="16" t="s">
        <v>14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7">
        <f t="shared" si="1"/>
        <v>45691</v>
      </c>
      <c r="B158" s="2" t="str">
        <f t="shared" si="2"/>
        <v>Montag</v>
      </c>
      <c r="C158" s="6"/>
      <c r="D158" s="6"/>
      <c r="E158" s="6"/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7">
        <f t="shared" si="1"/>
        <v>45692</v>
      </c>
      <c r="B159" s="2" t="str">
        <f t="shared" si="2"/>
        <v>Dienstag</v>
      </c>
      <c r="C159" s="6"/>
      <c r="D159" s="6"/>
      <c r="E159" s="6"/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7">
        <f t="shared" si="1"/>
        <v>45693</v>
      </c>
      <c r="B160" s="2" t="str">
        <f t="shared" si="2"/>
        <v>Mittwoch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24"/>
      <c r="B161" s="2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24"/>
      <c r="B162" s="2"/>
      <c r="C162" s="10" t="s">
        <v>42</v>
      </c>
      <c r="D162" s="10" t="s">
        <v>42</v>
      </c>
      <c r="E162" s="10" t="s">
        <v>42</v>
      </c>
      <c r="F162" s="10" t="s">
        <v>42</v>
      </c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25"/>
      <c r="B163" s="2"/>
      <c r="C163" s="26" t="s">
        <v>20</v>
      </c>
      <c r="D163" s="26" t="s">
        <v>20</v>
      </c>
      <c r="E163" s="26" t="s">
        <v>20</v>
      </c>
      <c r="F163" s="26" t="s">
        <v>20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>
      <c r="A164" s="25"/>
      <c r="B164" s="2"/>
      <c r="C164" s="39">
        <v>3</v>
      </c>
      <c r="D164" s="39">
        <v>3</v>
      </c>
      <c r="E164" s="39">
        <v>3</v>
      </c>
      <c r="F164" s="39">
        <v>3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>
      <c r="A165" s="25"/>
      <c r="B165" s="2"/>
      <c r="C165" s="26" t="s">
        <v>18</v>
      </c>
      <c r="D165" s="26" t="s">
        <v>18</v>
      </c>
      <c r="E165" s="26" t="s">
        <v>18</v>
      </c>
      <c r="F165" s="26" t="s">
        <v>18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>
      <c r="A166" s="25"/>
      <c r="B166" s="2"/>
      <c r="C166" s="26">
        <f t="shared" ref="C166:F166" si="3">COUNTIF(C$3:C$161,"Mathe")</f>
        <v>2</v>
      </c>
      <c r="D166" s="26">
        <f t="shared" si="3"/>
        <v>2</v>
      </c>
      <c r="E166" s="26">
        <f t="shared" si="3"/>
        <v>2</v>
      </c>
      <c r="F166" s="26">
        <f t="shared" si="3"/>
        <v>2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>
      <c r="A167" s="25"/>
      <c r="B167" s="2"/>
      <c r="C167" s="26" t="s">
        <v>11</v>
      </c>
      <c r="D167" s="26" t="s">
        <v>11</v>
      </c>
      <c r="E167" s="26" t="s">
        <v>11</v>
      </c>
      <c r="F167" s="26" t="s">
        <v>11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>
      <c r="A168" s="25"/>
      <c r="B168" s="2"/>
      <c r="C168" s="26">
        <f>COUNTIF(C$3:C$152,"Englisch")</f>
        <v>2</v>
      </c>
      <c r="D168" s="26">
        <f t="shared" ref="D168:F168" si="4">COUNTIF(D$3:D$151,"Englisch")</f>
        <v>2</v>
      </c>
      <c r="E168" s="26">
        <f t="shared" si="4"/>
        <v>2</v>
      </c>
      <c r="F168" s="26">
        <f t="shared" si="4"/>
        <v>2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>
      <c r="A169" s="25"/>
      <c r="B169" s="2"/>
      <c r="C169" s="26" t="s">
        <v>52</v>
      </c>
      <c r="D169" s="26" t="s">
        <v>52</v>
      </c>
      <c r="E169" s="26" t="s">
        <v>52</v>
      </c>
      <c r="F169" s="26" t="s">
        <v>52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>
      <c r="A170" s="25"/>
      <c r="B170" s="2"/>
      <c r="C170" s="26">
        <f t="shared" ref="C170:F170" si="5">COUNTIF(C$3:C$153,"2. FS")</f>
        <v>2</v>
      </c>
      <c r="D170" s="26">
        <f t="shared" si="5"/>
        <v>2</v>
      </c>
      <c r="E170" s="26">
        <f t="shared" si="5"/>
        <v>2</v>
      </c>
      <c r="F170" s="26">
        <f t="shared" si="5"/>
        <v>2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>
      <c r="A171" s="25"/>
      <c r="B171" s="2"/>
      <c r="C171" s="26" t="s">
        <v>53</v>
      </c>
      <c r="D171" s="26" t="s">
        <v>53</v>
      </c>
      <c r="E171" s="26" t="s">
        <v>53</v>
      </c>
      <c r="F171" s="26" t="s">
        <v>53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>
      <c r="A172" s="25"/>
      <c r="B172" s="2"/>
      <c r="C172" s="26">
        <f t="shared" ref="C172:F172" si="6">COUNTIF(C$3:C$153,"2. FS")</f>
        <v>2</v>
      </c>
      <c r="D172" s="26">
        <f t="shared" si="6"/>
        <v>2</v>
      </c>
      <c r="E172" s="26">
        <f t="shared" si="6"/>
        <v>2</v>
      </c>
      <c r="F172" s="26">
        <f t="shared" si="6"/>
        <v>2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>
      <c r="A173" s="25"/>
      <c r="B173" s="2"/>
      <c r="C173" s="26" t="s">
        <v>54</v>
      </c>
      <c r="D173" s="26" t="s">
        <v>54</v>
      </c>
      <c r="E173" s="26" t="s">
        <v>54</v>
      </c>
      <c r="F173" s="26" t="s">
        <v>54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>
      <c r="A174" s="25"/>
      <c r="B174" s="2"/>
      <c r="C174" s="26">
        <f t="shared" ref="C174:F174" si="7">COUNTIF(C$3:C$153,"2. FS")</f>
        <v>2</v>
      </c>
      <c r="D174" s="26">
        <f t="shared" si="7"/>
        <v>2</v>
      </c>
      <c r="E174" s="26">
        <f t="shared" si="7"/>
        <v>2</v>
      </c>
      <c r="F174" s="26">
        <f t="shared" si="7"/>
        <v>2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>
      <c r="A175" s="25"/>
      <c r="B175" s="2"/>
      <c r="C175" s="26" t="s">
        <v>55</v>
      </c>
      <c r="D175" s="26" t="s">
        <v>55</v>
      </c>
      <c r="E175" s="26" t="s">
        <v>55</v>
      </c>
      <c r="F175" s="26" t="s">
        <v>55</v>
      </c>
      <c r="G175" s="3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>
      <c r="A176" s="25"/>
      <c r="B176" s="2"/>
      <c r="C176" s="26">
        <f t="shared" ref="C176:F176" si="8">COUNTIF(C$3:C$153,"2. FS")</f>
        <v>2</v>
      </c>
      <c r="D176" s="26">
        <f t="shared" si="8"/>
        <v>2</v>
      </c>
      <c r="E176" s="26">
        <f t="shared" si="8"/>
        <v>2</v>
      </c>
      <c r="F176" s="26">
        <f t="shared" si="8"/>
        <v>2</v>
      </c>
      <c r="G176" s="3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>
      <c r="A177" s="25"/>
      <c r="B177" s="2"/>
      <c r="C177" s="27" t="s">
        <v>66</v>
      </c>
      <c r="D177" s="27" t="s">
        <v>66</v>
      </c>
      <c r="E177" s="27" t="s">
        <v>66</v>
      </c>
      <c r="F177" s="27" t="s">
        <v>66</v>
      </c>
      <c r="G177" s="3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>
      <c r="A178" s="25"/>
      <c r="B178" s="2"/>
      <c r="C178" s="26">
        <f t="shared" ref="C178:F178" si="9">COUNTIF(C$3:C$152,"Biologie")</f>
        <v>1</v>
      </c>
      <c r="D178" s="26">
        <f t="shared" si="9"/>
        <v>1</v>
      </c>
      <c r="E178" s="26">
        <f t="shared" si="9"/>
        <v>1</v>
      </c>
      <c r="F178" s="26">
        <f t="shared" si="9"/>
        <v>1</v>
      </c>
      <c r="G178" s="3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25"/>
      <c r="B179" s="2"/>
      <c r="C179" s="27" t="s">
        <v>65</v>
      </c>
      <c r="D179" s="27" t="s">
        <v>65</v>
      </c>
      <c r="E179" s="27" t="s">
        <v>65</v>
      </c>
      <c r="F179" s="27" t="s">
        <v>65</v>
      </c>
      <c r="G179" s="3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25"/>
      <c r="B180" s="2"/>
      <c r="C180" s="26">
        <f>COUNTIF(C$3:C$152,"Physik")</f>
        <v>1</v>
      </c>
      <c r="D180" s="26">
        <f t="shared" ref="D180:F180" si="10">COUNTIF(D$3:D$151,"Physik")</f>
        <v>1</v>
      </c>
      <c r="E180" s="26">
        <f t="shared" si="10"/>
        <v>1</v>
      </c>
      <c r="F180" s="26">
        <f t="shared" si="10"/>
        <v>1</v>
      </c>
      <c r="G180" s="3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25"/>
      <c r="B181" s="2"/>
      <c r="C181" s="27" t="s">
        <v>51</v>
      </c>
      <c r="D181" s="27" t="s">
        <v>51</v>
      </c>
      <c r="E181" s="27" t="s">
        <v>51</v>
      </c>
      <c r="F181" s="27" t="s">
        <v>51</v>
      </c>
      <c r="G181" s="3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>
      <c r="A182" s="25"/>
      <c r="B182" s="2"/>
      <c r="C182" s="26">
        <f>COUNTIF(C$3:C$152,"Geschichte")</f>
        <v>1</v>
      </c>
      <c r="D182" s="26">
        <f t="shared" ref="D182:F182" si="11">COUNTIF(D$3:D$151,"Geschichte")</f>
        <v>1</v>
      </c>
      <c r="E182" s="26">
        <f t="shared" si="11"/>
        <v>1</v>
      </c>
      <c r="F182" s="26">
        <f t="shared" si="11"/>
        <v>1</v>
      </c>
      <c r="G182" s="3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>
      <c r="A183" s="25"/>
      <c r="B183" s="2"/>
      <c r="C183" s="27" t="s">
        <v>32</v>
      </c>
      <c r="D183" s="27" t="s">
        <v>32</v>
      </c>
      <c r="E183" s="27" t="s">
        <v>32</v>
      </c>
      <c r="F183" s="27" t="s">
        <v>32</v>
      </c>
      <c r="G183" s="3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>
      <c r="A184" s="25"/>
      <c r="B184" s="2"/>
      <c r="C184" s="26">
        <f t="shared" ref="C184:F184" si="12">COUNTIF(C$3:C$152,"Geographie")</f>
        <v>1</v>
      </c>
      <c r="D184" s="26">
        <f t="shared" si="12"/>
        <v>1</v>
      </c>
      <c r="E184" s="26">
        <f t="shared" si="12"/>
        <v>1</v>
      </c>
      <c r="F184" s="26">
        <f t="shared" si="12"/>
        <v>1</v>
      </c>
      <c r="G184" s="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>
      <c r="A185" s="25"/>
      <c r="B185" s="2"/>
      <c r="C185" s="27" t="s">
        <v>64</v>
      </c>
      <c r="D185" s="27" t="s">
        <v>64</v>
      </c>
      <c r="E185" s="27" t="s">
        <v>64</v>
      </c>
      <c r="F185" s="27" t="s">
        <v>64</v>
      </c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>
      <c r="A186" s="25"/>
      <c r="B186" s="2"/>
      <c r="C186" s="26">
        <f t="shared" ref="C186:F186" si="13">COUNTIF(C$3:C$153,"Phil/Reli")</f>
        <v>1</v>
      </c>
      <c r="D186" s="26">
        <f t="shared" si="13"/>
        <v>1</v>
      </c>
      <c r="E186" s="26">
        <f t="shared" si="13"/>
        <v>1</v>
      </c>
      <c r="F186" s="26">
        <f t="shared" si="13"/>
        <v>1</v>
      </c>
      <c r="G186" s="3"/>
      <c r="H186" s="3"/>
      <c r="I186" s="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24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24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24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24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24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24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24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24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24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>
      <c r="A382" s="24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>
      <c r="A383" s="24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>
      <c r="A384" s="24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>
      <c r="A385" s="24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>
      <c r="A386" s="24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/>
    <row r="388" spans="1:26" ht="15.75" customHeight="1"/>
    <row r="389" spans="1:26" ht="15.75" customHeight="1"/>
    <row r="390" spans="1:26" ht="15.75" customHeight="1"/>
    <row r="391" spans="1:26" ht="15.75" customHeight="1"/>
    <row r="392" spans="1:26" ht="15.75" customHeight="1"/>
    <row r="393" spans="1:26" ht="15.75" customHeight="1"/>
    <row r="394" spans="1:26" ht="15.75" customHeight="1"/>
    <row r="395" spans="1:26" ht="15.75" customHeight="1"/>
    <row r="396" spans="1:26" ht="15.75" customHeight="1"/>
    <row r="397" spans="1:26" ht="15.75" customHeight="1"/>
    <row r="398" spans="1:26" ht="15.75" customHeight="1"/>
    <row r="399" spans="1:26" ht="15.75" customHeight="1"/>
    <row r="400" spans="1:26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G6"/>
  </mergeCells>
  <conditionalFormatting sqref="C178:F178 C180:F180 C182:F182 C184:F184">
    <cfRule type="cellIs" dxfId="107" priority="1" operator="notEqual">
      <formula>1</formula>
    </cfRule>
  </conditionalFormatting>
  <conditionalFormatting sqref="C178:F178 C180:F180 C182:F182 C184:F184">
    <cfRule type="cellIs" dxfId="106" priority="2" operator="equal">
      <formula>1</formula>
    </cfRule>
  </conditionalFormatting>
  <conditionalFormatting sqref="C166:F166 C168:F168 C170:F170 C172:F172 C174:F174 C176:F176">
    <cfRule type="cellIs" dxfId="105" priority="3" operator="notEqual">
      <formula>2</formula>
    </cfRule>
  </conditionalFormatting>
  <conditionalFormatting sqref="C166:F166 C168:F168 C170:F170 C172:F172 C174:F174 C176:F176">
    <cfRule type="cellIs" dxfId="104" priority="4" operator="equal">
      <formula>2</formula>
    </cfRule>
  </conditionalFormatting>
  <conditionalFormatting sqref="B3:B160">
    <cfRule type="cellIs" dxfId="103" priority="5" operator="equal">
      <formula>"Samstag"</formula>
    </cfRule>
  </conditionalFormatting>
  <conditionalFormatting sqref="B3:B160">
    <cfRule type="cellIs" dxfId="102" priority="6" operator="equal">
      <formula>"Sonntag"</formula>
    </cfRule>
  </conditionalFormatting>
  <conditionalFormatting sqref="C186:E186">
    <cfRule type="cellIs" dxfId="101" priority="7" operator="notEqual">
      <formula>1</formula>
    </cfRule>
  </conditionalFormatting>
  <conditionalFormatting sqref="C186:E186">
    <cfRule type="cellIs" dxfId="100" priority="8" operator="equal">
      <formula>1</formula>
    </cfRule>
  </conditionalFormatting>
  <conditionalFormatting sqref="F186">
    <cfRule type="cellIs" dxfId="99" priority="9" operator="notEqual">
      <formula>1</formula>
    </cfRule>
  </conditionalFormatting>
  <conditionalFormatting sqref="F186">
    <cfRule type="cellIs" dxfId="98" priority="10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zoomScale="200" zoomScaleNormal="200" zoomScalePageLayoutView="200" workbookViewId="0">
      <pane ySplit="1" topLeftCell="A108" activePane="bottomLeft" state="frozen"/>
      <selection pane="bottomLeft" activeCell="C111" sqref="C111"/>
    </sheetView>
  </sheetViews>
  <sheetFormatPr baseColWidth="10" defaultColWidth="12.6640625" defaultRowHeight="15" customHeight="1" x14ac:dyDescent="0"/>
  <cols>
    <col min="1" max="1" width="11.1640625" customWidth="1"/>
    <col min="2" max="2" width="10.6640625" customWidth="1"/>
    <col min="3" max="3" width="11.33203125" customWidth="1"/>
    <col min="4" max="4" width="11.6640625" customWidth="1"/>
    <col min="5" max="5" width="11.1640625" customWidth="1"/>
    <col min="6" max="6" width="12.1640625" customWidth="1"/>
    <col min="7" max="7" width="15.6640625" customWidth="1"/>
    <col min="8" max="12" width="10" customWidth="1"/>
    <col min="13" max="26" width="8.6640625" customWidth="1"/>
  </cols>
  <sheetData>
    <row r="1" spans="1:26" ht="21.75" customHeight="1">
      <c r="A1" s="1" t="s">
        <v>0</v>
      </c>
      <c r="B1" s="2"/>
      <c r="C1" s="2" t="s">
        <v>69</v>
      </c>
      <c r="D1" s="2" t="s">
        <v>70</v>
      </c>
      <c r="E1" s="2" t="s">
        <v>71</v>
      </c>
      <c r="F1" s="2" t="s">
        <v>72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4" t="s">
        <v>6</v>
      </c>
      <c r="B2" s="2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46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7">
        <f t="shared" ref="A4:A160" si="1">A3+1</f>
        <v>45537</v>
      </c>
      <c r="B4" s="2" t="str">
        <f t="shared" si="0"/>
        <v>Montag</v>
      </c>
      <c r="C4" s="6"/>
      <c r="D4" s="6"/>
      <c r="E4" s="6"/>
      <c r="F4" s="6"/>
      <c r="G4" s="4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4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>
      <c r="A14" s="7">
        <f t="shared" si="1"/>
        <v>45547</v>
      </c>
      <c r="B14" s="2" t="str">
        <f t="shared" si="0"/>
        <v>Donnerstag</v>
      </c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7">
        <f t="shared" si="1"/>
        <v>45551</v>
      </c>
      <c r="B18" s="2" t="str">
        <f t="shared" si="0"/>
        <v>Montag</v>
      </c>
      <c r="C18" s="6"/>
      <c r="D18" s="6"/>
      <c r="E18" s="6"/>
      <c r="F18" s="6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>
      <c r="A21" s="7">
        <f t="shared" si="1"/>
        <v>45554</v>
      </c>
      <c r="B21" s="2" t="str">
        <f t="shared" si="0"/>
        <v>Donnerstag</v>
      </c>
      <c r="C21" s="10" t="s">
        <v>8</v>
      </c>
      <c r="D21" s="10" t="s">
        <v>49</v>
      </c>
      <c r="E21" s="10" t="s">
        <v>8</v>
      </c>
      <c r="F21" s="10" t="s">
        <v>49</v>
      </c>
      <c r="G21" s="11" t="s">
        <v>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>
      <c r="A22" s="7">
        <f t="shared" si="1"/>
        <v>45555</v>
      </c>
      <c r="B22" s="2" t="str">
        <f t="shared" si="0"/>
        <v>Freitag</v>
      </c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7">
        <f t="shared" si="1"/>
        <v>45558</v>
      </c>
      <c r="B25" s="2" t="str">
        <f t="shared" si="0"/>
        <v>Montag</v>
      </c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7">
        <f t="shared" si="1"/>
        <v>45559</v>
      </c>
      <c r="B26" s="2" t="str">
        <f t="shared" si="0"/>
        <v>Dienstag</v>
      </c>
      <c r="C26" s="17" t="s">
        <v>11</v>
      </c>
      <c r="D26" s="17" t="s">
        <v>11</v>
      </c>
      <c r="E26" s="17" t="s">
        <v>11</v>
      </c>
      <c r="F26" s="17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7">
        <f t="shared" si="1"/>
        <v>45560</v>
      </c>
      <c r="B27" s="2" t="str">
        <f t="shared" si="0"/>
        <v>Mittwoch</v>
      </c>
      <c r="C27" s="6"/>
      <c r="D27" s="6"/>
      <c r="E27" s="6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7">
        <f t="shared" si="1"/>
        <v>45561</v>
      </c>
      <c r="B28" s="2" t="str">
        <f t="shared" si="0"/>
        <v>Donnerstag</v>
      </c>
      <c r="C28" s="6"/>
      <c r="D28" s="6"/>
      <c r="E28" s="10" t="s">
        <v>62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7">
        <f t="shared" si="1"/>
        <v>45562</v>
      </c>
      <c r="B29" s="2" t="str">
        <f t="shared" si="0"/>
        <v>Freitag</v>
      </c>
      <c r="C29" s="38" t="s">
        <v>18</v>
      </c>
      <c r="D29" s="28" t="s">
        <v>18</v>
      </c>
      <c r="E29" s="38" t="s">
        <v>18</v>
      </c>
      <c r="F29" s="38" t="s">
        <v>18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7">
        <f t="shared" si="1"/>
        <v>45565</v>
      </c>
      <c r="B32" s="2" t="str">
        <f t="shared" si="0"/>
        <v>Montag</v>
      </c>
      <c r="C32" s="6"/>
      <c r="D32" s="38" t="s">
        <v>51</v>
      </c>
      <c r="E32" s="28" t="s">
        <v>51</v>
      </c>
      <c r="F32" s="17" t="s">
        <v>20</v>
      </c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7">
        <f t="shared" si="1"/>
        <v>45566</v>
      </c>
      <c r="B33" s="2" t="str">
        <f t="shared" si="0"/>
        <v>Dienstag</v>
      </c>
      <c r="C33" s="17" t="s">
        <v>20</v>
      </c>
      <c r="D33" s="17" t="s">
        <v>20</v>
      </c>
      <c r="E33" s="17" t="s">
        <v>20</v>
      </c>
      <c r="F33" s="10" t="s">
        <v>61</v>
      </c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7">
        <f t="shared" si="1"/>
        <v>45567</v>
      </c>
      <c r="B34" s="2" t="str">
        <f t="shared" si="0"/>
        <v>Mittwoch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9" t="s">
        <v>13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9" t="s">
        <v>13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6"/>
      <c r="H37" s="9"/>
      <c r="I37" s="9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7">
        <f t="shared" si="1"/>
        <v>45573</v>
      </c>
      <c r="B40" s="2" t="str">
        <f t="shared" si="0"/>
        <v>Dienstag</v>
      </c>
      <c r="C40" s="6"/>
      <c r="D40" s="6"/>
      <c r="E40" s="6"/>
      <c r="F40" s="6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7">
        <f t="shared" si="1"/>
        <v>45574</v>
      </c>
      <c r="B41" s="2" t="str">
        <f t="shared" si="0"/>
        <v>Mittwoch</v>
      </c>
      <c r="C41" s="10" t="s">
        <v>19</v>
      </c>
      <c r="D41" s="10" t="s">
        <v>19</v>
      </c>
      <c r="E41" s="10" t="s">
        <v>19</v>
      </c>
      <c r="F41" s="10" t="s">
        <v>19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7">
        <f t="shared" si="1"/>
        <v>45575</v>
      </c>
      <c r="B42" s="2" t="str">
        <f t="shared" si="0"/>
        <v>Donnerstag</v>
      </c>
      <c r="C42" s="34" t="s">
        <v>50</v>
      </c>
      <c r="D42" s="34" t="s">
        <v>50</v>
      </c>
      <c r="E42" s="34" t="s">
        <v>50</v>
      </c>
      <c r="F42" s="34" t="s">
        <v>50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7">
        <f t="shared" si="1"/>
        <v>45576</v>
      </c>
      <c r="B43" s="2" t="str">
        <f t="shared" si="0"/>
        <v>Freitag</v>
      </c>
      <c r="C43" s="17" t="s">
        <v>73</v>
      </c>
      <c r="D43" s="17" t="s">
        <v>73</v>
      </c>
      <c r="E43" s="6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9" t="s">
        <v>21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3" t="s">
        <v>23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3" t="s">
        <v>23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9" t="s">
        <v>25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9" t="s">
        <v>26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9" t="s">
        <v>28</v>
      </c>
      <c r="H64" s="3"/>
      <c r="I64" s="6"/>
      <c r="J64" s="6"/>
      <c r="K64" s="6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7">
        <f t="shared" si="1"/>
        <v>45600</v>
      </c>
      <c r="B67" s="2" t="str">
        <f t="shared" si="0"/>
        <v>Montag</v>
      </c>
      <c r="C67" s="12"/>
      <c r="D67" s="6"/>
      <c r="E67" s="12"/>
      <c r="F67" s="6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7">
        <f t="shared" si="1"/>
        <v>45602</v>
      </c>
      <c r="B69" s="2" t="str">
        <f t="shared" si="0"/>
        <v>Mittwoch</v>
      </c>
      <c r="C69" s="6"/>
      <c r="D69" s="12"/>
      <c r="E69" s="38" t="s">
        <v>74</v>
      </c>
      <c r="F69" s="6"/>
      <c r="G69" s="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7">
        <f t="shared" si="1"/>
        <v>45603</v>
      </c>
      <c r="B70" s="2" t="str">
        <f t="shared" si="0"/>
        <v>Donnerstag</v>
      </c>
      <c r="C70" s="38" t="s">
        <v>66</v>
      </c>
      <c r="D70" s="38" t="s">
        <v>66</v>
      </c>
      <c r="E70" s="6"/>
      <c r="F70" s="1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7">
        <f t="shared" si="1"/>
        <v>45604</v>
      </c>
      <c r="B71" s="2" t="str">
        <f t="shared" si="0"/>
        <v>Freitag</v>
      </c>
      <c r="C71" s="10" t="s">
        <v>63</v>
      </c>
      <c r="D71" s="10" t="s">
        <v>63</v>
      </c>
      <c r="E71" s="10" t="s">
        <v>63</v>
      </c>
      <c r="F71" s="10" t="s">
        <v>63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7">
        <f t="shared" si="1"/>
        <v>45607</v>
      </c>
      <c r="B74" s="2" t="str">
        <f t="shared" si="0"/>
        <v>Montag</v>
      </c>
      <c r="C74" s="6"/>
      <c r="D74" s="6"/>
      <c r="E74" s="6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7">
        <f t="shared" si="1"/>
        <v>45608</v>
      </c>
      <c r="B75" s="2" t="str">
        <f t="shared" si="0"/>
        <v>Dienstag</v>
      </c>
      <c r="C75" s="17" t="s">
        <v>75</v>
      </c>
      <c r="D75" s="17" t="s">
        <v>75</v>
      </c>
      <c r="E75" s="17" t="s">
        <v>75</v>
      </c>
      <c r="F75" s="17" t="s">
        <v>75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7">
        <f t="shared" si="1"/>
        <v>45609</v>
      </c>
      <c r="B76" s="2" t="str">
        <f t="shared" si="0"/>
        <v>Mittwoch</v>
      </c>
      <c r="C76" s="6"/>
      <c r="D76" s="3"/>
      <c r="E76" s="17" t="s">
        <v>32</v>
      </c>
      <c r="F76" s="17" t="s">
        <v>32</v>
      </c>
      <c r="G76" s="9"/>
      <c r="H76" s="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7">
        <f t="shared" si="1"/>
        <v>45610</v>
      </c>
      <c r="B77" s="2" t="str">
        <f t="shared" si="0"/>
        <v>Donnerstag</v>
      </c>
      <c r="C77" s="31" t="s">
        <v>92</v>
      </c>
      <c r="D77" s="31" t="s">
        <v>92</v>
      </c>
      <c r="E77" s="31" t="s">
        <v>92</v>
      </c>
      <c r="F77" s="31" t="s">
        <v>92</v>
      </c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7">
        <f t="shared" si="1"/>
        <v>45611</v>
      </c>
      <c r="B78" s="2" t="str">
        <f t="shared" si="0"/>
        <v>Freitag</v>
      </c>
      <c r="C78" s="38" t="s">
        <v>32</v>
      </c>
      <c r="D78" s="38" t="s">
        <v>32</v>
      </c>
      <c r="E78" s="6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7">
        <f t="shared" si="1"/>
        <v>45614</v>
      </c>
      <c r="B81" s="2" t="str">
        <f t="shared" si="0"/>
        <v>Montag</v>
      </c>
      <c r="C81" s="6"/>
      <c r="D81" s="6"/>
      <c r="E81" s="6"/>
      <c r="F81" s="17" t="s">
        <v>20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7">
        <f t="shared" si="1"/>
        <v>45615</v>
      </c>
      <c r="B82" s="2" t="str">
        <f t="shared" si="0"/>
        <v>Dienstag</v>
      </c>
      <c r="C82" s="17" t="s">
        <v>20</v>
      </c>
      <c r="D82" s="12"/>
      <c r="E82" s="17" t="s">
        <v>20</v>
      </c>
      <c r="F82" s="6"/>
      <c r="G82" s="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7">
        <f t="shared" si="1"/>
        <v>45616</v>
      </c>
      <c r="B83" s="2" t="str">
        <f t="shared" si="0"/>
        <v>Mittwoch</v>
      </c>
      <c r="C83" s="11" t="s">
        <v>30</v>
      </c>
      <c r="D83" s="11" t="s">
        <v>30</v>
      </c>
      <c r="E83" s="11" t="s">
        <v>30</v>
      </c>
      <c r="F83" s="11" t="s">
        <v>30</v>
      </c>
      <c r="G83" s="9" t="s">
        <v>31</v>
      </c>
      <c r="H83" s="2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7">
        <f t="shared" si="1"/>
        <v>45617</v>
      </c>
      <c r="B84" s="2" t="str">
        <f t="shared" si="0"/>
        <v>Donnerstag</v>
      </c>
      <c r="C84" s="10" t="s">
        <v>8</v>
      </c>
      <c r="D84" s="10" t="s">
        <v>49</v>
      </c>
      <c r="E84" s="10" t="s">
        <v>8</v>
      </c>
      <c r="F84" s="10" t="s">
        <v>49</v>
      </c>
      <c r="G84" s="11" t="s">
        <v>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7">
        <f t="shared" si="1"/>
        <v>45618</v>
      </c>
      <c r="B85" s="2" t="str">
        <f t="shared" si="0"/>
        <v>Freitag</v>
      </c>
      <c r="C85" s="6"/>
      <c r="D85" s="12"/>
      <c r="E85" s="38" t="s">
        <v>73</v>
      </c>
      <c r="F85" s="38" t="s">
        <v>73</v>
      </c>
      <c r="G85" s="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7">
        <f t="shared" si="1"/>
        <v>45621</v>
      </c>
      <c r="B88" s="2" t="str">
        <f t="shared" si="0"/>
        <v>Montag</v>
      </c>
      <c r="C88" s="6"/>
      <c r="D88" s="6"/>
      <c r="E88" s="6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7">
        <f t="shared" si="1"/>
        <v>45622</v>
      </c>
      <c r="B89" s="2" t="str">
        <f t="shared" si="0"/>
        <v>Dienstag</v>
      </c>
      <c r="C89" s="6"/>
      <c r="D89" s="28" t="s">
        <v>20</v>
      </c>
      <c r="E89" s="6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7">
        <f t="shared" si="1"/>
        <v>45623</v>
      </c>
      <c r="B90" s="2" t="str">
        <f t="shared" si="0"/>
        <v>Mittwoch</v>
      </c>
      <c r="C90" s="10" t="s">
        <v>67</v>
      </c>
      <c r="D90" s="10" t="s">
        <v>67</v>
      </c>
      <c r="E90" s="10" t="s">
        <v>67</v>
      </c>
      <c r="F90" s="10" t="s">
        <v>67</v>
      </c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7">
        <f t="shared" si="1"/>
        <v>45624</v>
      </c>
      <c r="B91" s="2" t="str">
        <f t="shared" si="0"/>
        <v>Donnerstag</v>
      </c>
      <c r="C91" s="41"/>
      <c r="D91" s="41" t="s">
        <v>91</v>
      </c>
      <c r="E91" s="38" t="s">
        <v>66</v>
      </c>
      <c r="F91" s="38" t="s">
        <v>66</v>
      </c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7">
        <f t="shared" si="1"/>
        <v>45625</v>
      </c>
      <c r="B92" s="2" t="str">
        <f t="shared" si="0"/>
        <v>Freitag</v>
      </c>
      <c r="C92" s="38" t="s">
        <v>18</v>
      </c>
      <c r="D92" s="38" t="s">
        <v>18</v>
      </c>
      <c r="E92" s="38" t="s">
        <v>18</v>
      </c>
      <c r="F92" s="38" t="s">
        <v>18</v>
      </c>
      <c r="G92" s="3"/>
      <c r="H92" s="3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7">
        <f t="shared" si="1"/>
        <v>45628</v>
      </c>
      <c r="B95" s="2" t="str">
        <f t="shared" si="0"/>
        <v>Montag</v>
      </c>
      <c r="C95" s="28" t="s">
        <v>74</v>
      </c>
      <c r="D95" s="10" t="s">
        <v>76</v>
      </c>
      <c r="E95" s="6"/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7">
        <f t="shared" si="1"/>
        <v>45629</v>
      </c>
      <c r="B96" s="2" t="str">
        <f t="shared" si="0"/>
        <v>Dienstag</v>
      </c>
      <c r="C96" s="10" t="s">
        <v>76</v>
      </c>
      <c r="D96" s="3"/>
      <c r="E96" s="3"/>
      <c r="F96" s="2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7">
        <f t="shared" si="1"/>
        <v>45630</v>
      </c>
      <c r="B97" s="2" t="str">
        <f t="shared" si="0"/>
        <v>Mittwoch</v>
      </c>
      <c r="C97" s="6"/>
      <c r="D97" s="28" t="s">
        <v>74</v>
      </c>
      <c r="E97" s="3"/>
      <c r="F97" s="10" t="s">
        <v>76</v>
      </c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7">
        <f t="shared" si="1"/>
        <v>45631</v>
      </c>
      <c r="B98" s="2" t="str">
        <f t="shared" si="0"/>
        <v>Donnerstag</v>
      </c>
      <c r="C98" s="6"/>
      <c r="D98" s="6"/>
      <c r="E98" s="10" t="s">
        <v>76</v>
      </c>
      <c r="F98" s="28" t="s">
        <v>74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7">
        <f t="shared" si="1"/>
        <v>45632</v>
      </c>
      <c r="B99" s="2" t="str">
        <f t="shared" si="0"/>
        <v>Freitag</v>
      </c>
      <c r="C99" s="28" t="s">
        <v>11</v>
      </c>
      <c r="D99" s="28" t="s">
        <v>11</v>
      </c>
      <c r="E99" s="28" t="s">
        <v>11</v>
      </c>
      <c r="F99" s="28" t="s">
        <v>11</v>
      </c>
      <c r="G99" s="9" t="s">
        <v>34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7">
        <f t="shared" si="1"/>
        <v>45635</v>
      </c>
      <c r="B102" s="2" t="str">
        <f t="shared" si="0"/>
        <v>Montag</v>
      </c>
      <c r="C102" s="10" t="s">
        <v>68</v>
      </c>
      <c r="D102" s="10" t="s">
        <v>68</v>
      </c>
      <c r="E102" s="10" t="s">
        <v>68</v>
      </c>
      <c r="F102" s="10" t="s">
        <v>68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7">
        <f t="shared" si="1"/>
        <v>45636</v>
      </c>
      <c r="B103" s="2" t="str">
        <f t="shared" si="0"/>
        <v>Dienstag</v>
      </c>
      <c r="C103" s="34" t="s">
        <v>20</v>
      </c>
      <c r="D103" s="34" t="s">
        <v>20</v>
      </c>
      <c r="E103" s="34" t="s">
        <v>20</v>
      </c>
      <c r="F103" s="34" t="s">
        <v>20</v>
      </c>
      <c r="G103" s="1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7">
        <f t="shared" si="1"/>
        <v>45637</v>
      </c>
      <c r="B104" s="2" t="str">
        <f t="shared" si="0"/>
        <v>Mittwoch</v>
      </c>
      <c r="C104" s="6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7">
        <f t="shared" si="1"/>
        <v>45638</v>
      </c>
      <c r="B105" s="2" t="str">
        <f t="shared" si="0"/>
        <v>Donnerstag</v>
      </c>
      <c r="C105" s="34" t="s">
        <v>50</v>
      </c>
      <c r="D105" s="34" t="s">
        <v>50</v>
      </c>
      <c r="E105" s="34" t="s">
        <v>50</v>
      </c>
      <c r="F105" s="34" t="s">
        <v>50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7">
        <f t="shared" si="1"/>
        <v>45639</v>
      </c>
      <c r="B106" s="2" t="str">
        <f t="shared" si="0"/>
        <v>Freitag</v>
      </c>
      <c r="C106" s="6"/>
      <c r="D106" s="6"/>
      <c r="E106" s="6"/>
      <c r="F106" s="6"/>
      <c r="G106" s="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7">
        <f t="shared" si="1"/>
        <v>45642</v>
      </c>
      <c r="B109" s="2" t="str">
        <f t="shared" si="0"/>
        <v>Montag</v>
      </c>
      <c r="C109" s="6"/>
      <c r="D109" s="6"/>
      <c r="E109" s="6"/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7">
        <f t="shared" si="1"/>
        <v>45643</v>
      </c>
      <c r="B110" s="2" t="str">
        <f t="shared" si="0"/>
        <v>Dienstag</v>
      </c>
      <c r="C110" s="6"/>
      <c r="D110" s="6"/>
      <c r="E110" s="6"/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7">
        <f t="shared" si="1"/>
        <v>45644</v>
      </c>
      <c r="B111" s="2" t="str">
        <f t="shared" si="0"/>
        <v>Mittwoch</v>
      </c>
      <c r="C111" s="12"/>
      <c r="D111" s="6"/>
      <c r="E111" s="6"/>
      <c r="F111" s="38" t="s">
        <v>51</v>
      </c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7">
        <f t="shared" si="1"/>
        <v>45645</v>
      </c>
      <c r="B112" s="2" t="str">
        <f t="shared" si="0"/>
        <v>Donnerstag</v>
      </c>
      <c r="C112" s="6"/>
      <c r="D112" s="6"/>
      <c r="E112" s="12"/>
      <c r="F112" s="1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7">
        <f t="shared" si="1"/>
        <v>45663</v>
      </c>
      <c r="B130" s="2" t="str">
        <f t="shared" si="0"/>
        <v>Montag</v>
      </c>
      <c r="C130" s="6"/>
      <c r="D130" s="6"/>
      <c r="E130" s="6"/>
      <c r="F130" s="6"/>
      <c r="G130" s="9" t="s">
        <v>40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7">
        <f t="shared" si="1"/>
        <v>45664</v>
      </c>
      <c r="B131" s="2" t="str">
        <f t="shared" ref="B131:B160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7">
        <f t="shared" si="1"/>
        <v>45665</v>
      </c>
      <c r="B132" s="2" t="str">
        <f t="shared" si="2"/>
        <v>Mittwoch</v>
      </c>
      <c r="C132" s="38" t="s">
        <v>51</v>
      </c>
      <c r="D132" s="9"/>
      <c r="E132" s="9"/>
      <c r="F132" s="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7">
        <f t="shared" si="1"/>
        <v>45666</v>
      </c>
      <c r="B133" s="2" t="str">
        <f t="shared" si="2"/>
        <v>Donnerstag</v>
      </c>
      <c r="C133" s="6"/>
      <c r="D133" s="6"/>
      <c r="E133" s="6"/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7">
        <f t="shared" si="1"/>
        <v>45671</v>
      </c>
      <c r="B138" s="2" t="str">
        <f t="shared" si="2"/>
        <v>Dienstag</v>
      </c>
      <c r="C138" s="10" t="s">
        <v>68</v>
      </c>
      <c r="D138" s="10" t="s">
        <v>68</v>
      </c>
      <c r="E138" s="10" t="s">
        <v>68</v>
      </c>
      <c r="F138" s="10" t="s">
        <v>68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7">
        <f t="shared" si="1"/>
        <v>45674</v>
      </c>
      <c r="B141" s="2" t="str">
        <f t="shared" si="2"/>
        <v>Freitag</v>
      </c>
      <c r="C141" s="6"/>
      <c r="D141" s="6"/>
      <c r="E141" s="6"/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7">
        <f t="shared" si="1"/>
        <v>45690</v>
      </c>
      <c r="B157" s="2" t="str">
        <f t="shared" si="2"/>
        <v>Sonntag</v>
      </c>
      <c r="C157" s="16" t="s">
        <v>14</v>
      </c>
      <c r="D157" s="16" t="s">
        <v>14</v>
      </c>
      <c r="E157" s="16" t="s">
        <v>14</v>
      </c>
      <c r="F157" s="16" t="s">
        <v>14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7">
        <f t="shared" si="1"/>
        <v>45691</v>
      </c>
      <c r="B158" s="2" t="str">
        <f t="shared" si="2"/>
        <v>Montag</v>
      </c>
      <c r="C158" s="8"/>
      <c r="D158" s="8"/>
      <c r="E158" s="8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7">
        <f t="shared" si="1"/>
        <v>45692</v>
      </c>
      <c r="B159" s="2" t="str">
        <f t="shared" si="2"/>
        <v>Dienstag</v>
      </c>
      <c r="C159" s="8"/>
      <c r="D159" s="8"/>
      <c r="E159" s="8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7">
        <f t="shared" si="1"/>
        <v>45693</v>
      </c>
      <c r="B160" s="2" t="str">
        <f t="shared" si="2"/>
        <v>Mittwoch</v>
      </c>
      <c r="C160" s="35"/>
      <c r="D160" s="35"/>
      <c r="E160" s="35"/>
      <c r="F160" s="3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7"/>
      <c r="B161" s="2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>
      <c r="A162" s="24"/>
      <c r="B162" s="2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24"/>
      <c r="B163" s="2"/>
      <c r="C163" s="10" t="s">
        <v>42</v>
      </c>
      <c r="D163" s="10" t="s">
        <v>42</v>
      </c>
      <c r="E163" s="10" t="s">
        <v>42</v>
      </c>
      <c r="F163" s="10" t="s">
        <v>42</v>
      </c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25"/>
      <c r="B164" s="2"/>
      <c r="C164" s="26" t="s">
        <v>20</v>
      </c>
      <c r="D164" s="26" t="s">
        <v>20</v>
      </c>
      <c r="E164" s="26" t="s">
        <v>20</v>
      </c>
      <c r="F164" s="26" t="s">
        <v>20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>
      <c r="A165" s="25"/>
      <c r="B165" s="2"/>
      <c r="C165" s="39">
        <v>3</v>
      </c>
      <c r="D165" s="39">
        <v>3</v>
      </c>
      <c r="E165" s="39">
        <v>3</v>
      </c>
      <c r="F165" s="39">
        <v>3</v>
      </c>
      <c r="G165" s="12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>
      <c r="A166" s="25"/>
      <c r="B166" s="2"/>
      <c r="C166" s="26" t="s">
        <v>18</v>
      </c>
      <c r="D166" s="26" t="s">
        <v>18</v>
      </c>
      <c r="E166" s="26" t="s">
        <v>18</v>
      </c>
      <c r="F166" s="26" t="s">
        <v>18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>
      <c r="A167" s="25"/>
      <c r="B167" s="2"/>
      <c r="C167" s="26">
        <f t="shared" ref="C167:F167" si="3">COUNTIF(C$3:C$162,"Mathe")</f>
        <v>2</v>
      </c>
      <c r="D167" s="26">
        <f t="shared" si="3"/>
        <v>2</v>
      </c>
      <c r="E167" s="26">
        <f t="shared" si="3"/>
        <v>2</v>
      </c>
      <c r="F167" s="26">
        <f t="shared" si="3"/>
        <v>2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>
      <c r="A168" s="25"/>
      <c r="B168" s="2"/>
      <c r="C168" s="26" t="s">
        <v>11</v>
      </c>
      <c r="D168" s="26" t="s">
        <v>11</v>
      </c>
      <c r="E168" s="26" t="s">
        <v>11</v>
      </c>
      <c r="F168" s="26" t="s">
        <v>11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>
      <c r="A169" s="25"/>
      <c r="B169" s="2"/>
      <c r="C169" s="26">
        <f t="shared" ref="C169:F169" si="4">COUNTIF(C$3:C$153,"Englisch")</f>
        <v>2</v>
      </c>
      <c r="D169" s="26">
        <f t="shared" si="4"/>
        <v>2</v>
      </c>
      <c r="E169" s="26">
        <f t="shared" si="4"/>
        <v>2</v>
      </c>
      <c r="F169" s="26">
        <f t="shared" si="4"/>
        <v>2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>
      <c r="A170" s="25"/>
      <c r="B170" s="2"/>
      <c r="C170" s="26" t="s">
        <v>50</v>
      </c>
      <c r="D170" s="26" t="s">
        <v>50</v>
      </c>
      <c r="E170" s="26" t="s">
        <v>50</v>
      </c>
      <c r="F170" s="26" t="s">
        <v>50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>
      <c r="A171" s="25"/>
      <c r="B171" s="2"/>
      <c r="C171" s="26">
        <f t="shared" ref="C171:F171" si="5">COUNTIF(C$3:C$153,"2. FS")</f>
        <v>2</v>
      </c>
      <c r="D171" s="26">
        <f t="shared" si="5"/>
        <v>2</v>
      </c>
      <c r="E171" s="26">
        <f t="shared" si="5"/>
        <v>2</v>
      </c>
      <c r="F171" s="26">
        <f t="shared" si="5"/>
        <v>2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>
      <c r="A172" s="25"/>
      <c r="B172" s="2"/>
      <c r="C172" s="27" t="s">
        <v>66</v>
      </c>
      <c r="D172" s="27" t="s">
        <v>66</v>
      </c>
      <c r="E172" s="27" t="s">
        <v>66</v>
      </c>
      <c r="F172" s="27" t="s">
        <v>66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>
      <c r="A173" s="25"/>
      <c r="B173" s="2"/>
      <c r="C173" s="26">
        <f t="shared" ref="C173:F173" si="6">COUNTIF(C$3:C$153,"Biologie")</f>
        <v>1</v>
      </c>
      <c r="D173" s="26">
        <f t="shared" si="6"/>
        <v>1</v>
      </c>
      <c r="E173" s="26">
        <f t="shared" si="6"/>
        <v>1</v>
      </c>
      <c r="F173" s="26">
        <f t="shared" si="6"/>
        <v>1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>
      <c r="A174" s="25"/>
      <c r="B174" s="2"/>
      <c r="C174" s="27" t="s">
        <v>74</v>
      </c>
      <c r="D174" s="27" t="s">
        <v>74</v>
      </c>
      <c r="E174" s="27" t="s">
        <v>74</v>
      </c>
      <c r="F174" s="27" t="s">
        <v>74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>
      <c r="A175" s="25"/>
      <c r="B175" s="2"/>
      <c r="C175" s="26">
        <f t="shared" ref="C175:F175" si="7">COUNTIF(C$3:C$153,"Chemie")</f>
        <v>1</v>
      </c>
      <c r="D175" s="26">
        <f t="shared" si="7"/>
        <v>1</v>
      </c>
      <c r="E175" s="26">
        <f t="shared" si="7"/>
        <v>1</v>
      </c>
      <c r="F175" s="26">
        <f t="shared" si="7"/>
        <v>1</v>
      </c>
      <c r="G175" s="3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>
      <c r="A176" s="25"/>
      <c r="B176" s="2"/>
      <c r="C176" s="27" t="s">
        <v>77</v>
      </c>
      <c r="D176" s="27" t="s">
        <v>77</v>
      </c>
      <c r="E176" s="27" t="s">
        <v>77</v>
      </c>
      <c r="F176" s="27" t="s">
        <v>77</v>
      </c>
      <c r="G176" s="3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>
      <c r="A177" s="25"/>
      <c r="B177" s="2"/>
      <c r="C177" s="26">
        <f t="shared" ref="C177:F177" si="8">COUNTIF(C$3:C$153,"WP 3")</f>
        <v>1</v>
      </c>
      <c r="D177" s="26">
        <f t="shared" si="8"/>
        <v>1</v>
      </c>
      <c r="E177" s="26">
        <f t="shared" si="8"/>
        <v>1</v>
      </c>
      <c r="F177" s="26">
        <f t="shared" si="8"/>
        <v>1</v>
      </c>
      <c r="G177" s="3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>
      <c r="A178" s="25"/>
      <c r="B178" s="2"/>
      <c r="C178" s="27" t="s">
        <v>51</v>
      </c>
      <c r="D178" s="27" t="s">
        <v>51</v>
      </c>
      <c r="E178" s="27" t="s">
        <v>51</v>
      </c>
      <c r="F178" s="27" t="s">
        <v>51</v>
      </c>
      <c r="G178" s="3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25"/>
      <c r="B179" s="2"/>
      <c r="C179" s="26">
        <f t="shared" ref="C179:F179" si="9">COUNTIF(C$3:C$153,"Geschichte")</f>
        <v>1</v>
      </c>
      <c r="D179" s="26">
        <f t="shared" si="9"/>
        <v>1</v>
      </c>
      <c r="E179" s="26">
        <f t="shared" si="9"/>
        <v>1</v>
      </c>
      <c r="F179" s="26">
        <f t="shared" si="9"/>
        <v>1</v>
      </c>
      <c r="G179" s="3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24"/>
      <c r="B180" s="2"/>
      <c r="C180" s="27" t="s">
        <v>32</v>
      </c>
      <c r="D180" s="27" t="s">
        <v>32</v>
      </c>
      <c r="E180" s="27" t="s">
        <v>32</v>
      </c>
      <c r="F180" s="27" t="s">
        <v>32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>
      <c r="A181" s="24"/>
      <c r="B181" s="2"/>
      <c r="C181" s="26">
        <f t="shared" ref="C181:F181" si="10">COUNTIF(C$3:C$153,"Geographie")</f>
        <v>1</v>
      </c>
      <c r="D181" s="26">
        <f t="shared" si="10"/>
        <v>1</v>
      </c>
      <c r="E181" s="26">
        <f t="shared" si="10"/>
        <v>1</v>
      </c>
      <c r="F181" s="26">
        <f t="shared" si="10"/>
        <v>1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>
      <c r="A182" s="24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24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>
      <c r="A184" s="24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>
      <c r="A185" s="24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24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24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24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24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24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24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24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24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24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24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G6"/>
  </mergeCells>
  <conditionalFormatting sqref="C173:F173 C175:F175 C179:F179">
    <cfRule type="cellIs" dxfId="97" priority="1" operator="notEqual">
      <formula>1</formula>
    </cfRule>
  </conditionalFormatting>
  <conditionalFormatting sqref="C173:F173 C175:F175 C179:F179">
    <cfRule type="cellIs" dxfId="96" priority="2" operator="equal">
      <formula>1</formula>
    </cfRule>
  </conditionalFormatting>
  <conditionalFormatting sqref="C167:F167 C169:F169">
    <cfRule type="cellIs" dxfId="95" priority="3" operator="notEqual">
      <formula>2</formula>
    </cfRule>
  </conditionalFormatting>
  <conditionalFormatting sqref="C167:F167 C169:F169">
    <cfRule type="cellIs" dxfId="94" priority="4" operator="equal">
      <formula>2</formula>
    </cfRule>
  </conditionalFormatting>
  <conditionalFormatting sqref="B3:B161">
    <cfRule type="cellIs" dxfId="93" priority="5" operator="equal">
      <formula>"Samstag"</formula>
    </cfRule>
  </conditionalFormatting>
  <conditionalFormatting sqref="B3:B161">
    <cfRule type="cellIs" dxfId="92" priority="6" operator="equal">
      <formula>"Sonntag"</formula>
    </cfRule>
  </conditionalFormatting>
  <conditionalFormatting sqref="C171:F171">
    <cfRule type="cellIs" dxfId="91" priority="7" operator="notEqual">
      <formula>2</formula>
    </cfRule>
  </conditionalFormatting>
  <conditionalFormatting sqref="C171:F171">
    <cfRule type="cellIs" dxfId="90" priority="8" operator="equal">
      <formula>2</formula>
    </cfRule>
  </conditionalFormatting>
  <conditionalFormatting sqref="C177">
    <cfRule type="cellIs" dxfId="89" priority="12" operator="notEqual">
      <formula>1</formula>
    </cfRule>
  </conditionalFormatting>
  <conditionalFormatting sqref="C177">
    <cfRule type="cellIs" dxfId="88" priority="13" operator="equal">
      <formula>1</formula>
    </cfRule>
  </conditionalFormatting>
  <conditionalFormatting sqref="D177">
    <cfRule type="cellIs" dxfId="87" priority="14" operator="notEqual">
      <formula>1</formula>
    </cfRule>
  </conditionalFormatting>
  <conditionalFormatting sqref="D177">
    <cfRule type="cellIs" dxfId="86" priority="15" operator="equal">
      <formula>1</formula>
    </cfRule>
  </conditionalFormatting>
  <conditionalFormatting sqref="E177">
    <cfRule type="cellIs" dxfId="85" priority="16" operator="notEqual">
      <formula>1</formula>
    </cfRule>
  </conditionalFormatting>
  <conditionalFormatting sqref="E177">
    <cfRule type="cellIs" dxfId="84" priority="17" operator="equal">
      <formula>1</formula>
    </cfRule>
  </conditionalFormatting>
  <conditionalFormatting sqref="F177">
    <cfRule type="cellIs" dxfId="83" priority="18" operator="notEqual">
      <formula>1</formula>
    </cfRule>
  </conditionalFormatting>
  <conditionalFormatting sqref="F177">
    <cfRule type="cellIs" dxfId="82" priority="19" operator="equal">
      <formula>1</formula>
    </cfRule>
  </conditionalFormatting>
  <conditionalFormatting sqref="C181:E181">
    <cfRule type="cellIs" dxfId="81" priority="20" operator="notEqual">
      <formula>1</formula>
    </cfRule>
  </conditionalFormatting>
  <conditionalFormatting sqref="C181:E181">
    <cfRule type="cellIs" dxfId="80" priority="21" operator="equal">
      <formula>1</formula>
    </cfRule>
  </conditionalFormatting>
  <conditionalFormatting sqref="F181">
    <cfRule type="cellIs" dxfId="79" priority="22" operator="notEqual">
      <formula>1</formula>
    </cfRule>
  </conditionalFormatting>
  <conditionalFormatting sqref="F181">
    <cfRule type="cellIs" dxfId="78" priority="23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zoomScale="200" zoomScaleNormal="200" zoomScalePageLayoutView="200" workbookViewId="0">
      <pane ySplit="1" topLeftCell="A103" activePane="bottomLeft" state="frozen"/>
      <selection pane="bottomLeft" activeCell="D111" sqref="D111"/>
    </sheetView>
  </sheetViews>
  <sheetFormatPr baseColWidth="10" defaultColWidth="12.6640625" defaultRowHeight="15" customHeight="1" x14ac:dyDescent="0"/>
  <cols>
    <col min="1" max="1" width="11.33203125" customWidth="1"/>
    <col min="2" max="2" width="11.1640625" customWidth="1"/>
    <col min="3" max="3" width="11.5" customWidth="1"/>
    <col min="4" max="6" width="11.6640625" customWidth="1"/>
    <col min="7" max="7" width="15.6640625" customWidth="1"/>
    <col min="8" max="8" width="13.83203125" customWidth="1"/>
    <col min="9" max="9" width="13" customWidth="1"/>
    <col min="10" max="11" width="10" customWidth="1"/>
    <col min="12" max="24" width="8.6640625" customWidth="1"/>
    <col min="25" max="26" width="11.1640625" customWidth="1"/>
  </cols>
  <sheetData>
    <row r="1" spans="1:24" ht="21.75" customHeight="1">
      <c r="A1" s="1" t="s">
        <v>0</v>
      </c>
      <c r="B1" s="2"/>
      <c r="C1" s="2" t="s">
        <v>78</v>
      </c>
      <c r="D1" s="2" t="s">
        <v>79</v>
      </c>
      <c r="E1" s="2" t="s">
        <v>80</v>
      </c>
      <c r="F1" s="2" t="s">
        <v>81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.75" customHeight="1">
      <c r="A2" s="4" t="s">
        <v>6</v>
      </c>
      <c r="B2" s="2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46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1.75" customHeight="1">
      <c r="A4" s="7">
        <f t="shared" ref="A4:A158" si="1">A3+1</f>
        <v>45537</v>
      </c>
      <c r="B4" s="2" t="str">
        <f t="shared" si="0"/>
        <v>Montag</v>
      </c>
      <c r="C4" s="6"/>
      <c r="D4" s="6"/>
      <c r="E4" s="6"/>
      <c r="F4" s="6"/>
      <c r="G4" s="4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4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1.75" customHeight="1">
      <c r="A14" s="7">
        <f t="shared" si="1"/>
        <v>45547</v>
      </c>
      <c r="B14" s="2" t="str">
        <f t="shared" si="0"/>
        <v>Donnerstag</v>
      </c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3"/>
      <c r="H17" s="6"/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1.75" customHeight="1">
      <c r="A18" s="7">
        <f t="shared" si="1"/>
        <v>45551</v>
      </c>
      <c r="B18" s="2" t="str">
        <f t="shared" si="0"/>
        <v>Montag</v>
      </c>
      <c r="C18" s="6"/>
      <c r="D18" s="6"/>
      <c r="E18" s="6"/>
      <c r="F18" s="6"/>
      <c r="G18" s="9"/>
      <c r="H18" s="6"/>
      <c r="I18" s="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9"/>
      <c r="H19" s="6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9"/>
      <c r="H20" s="6"/>
      <c r="I20" s="6"/>
      <c r="J20" s="6"/>
      <c r="K20" s="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1.75" customHeight="1">
      <c r="A21" s="7">
        <f t="shared" si="1"/>
        <v>45554</v>
      </c>
      <c r="B21" s="2" t="str">
        <f t="shared" si="0"/>
        <v>Donnerstag</v>
      </c>
      <c r="C21" s="10" t="s">
        <v>8</v>
      </c>
      <c r="D21" s="10" t="s">
        <v>49</v>
      </c>
      <c r="E21" s="10" t="s">
        <v>8</v>
      </c>
      <c r="F21" s="10" t="s">
        <v>49</v>
      </c>
      <c r="G21" s="3"/>
      <c r="H21" s="6"/>
      <c r="I21" s="6"/>
      <c r="J21" s="6"/>
      <c r="K21" s="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1.75" customHeight="1">
      <c r="A22" s="7">
        <f t="shared" si="1"/>
        <v>45555</v>
      </c>
      <c r="B22" s="2" t="str">
        <f t="shared" si="0"/>
        <v>Freitag</v>
      </c>
      <c r="C22" s="6"/>
      <c r="D22" s="6"/>
      <c r="E22" s="6"/>
      <c r="F22" s="6"/>
      <c r="G22" s="3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3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1.75" customHeight="1">
      <c r="A25" s="7">
        <f t="shared" si="1"/>
        <v>45558</v>
      </c>
      <c r="B25" s="2" t="str">
        <f t="shared" si="0"/>
        <v>Montag</v>
      </c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1.75" customHeight="1">
      <c r="A26" s="7">
        <f t="shared" si="1"/>
        <v>45559</v>
      </c>
      <c r="B26" s="2" t="str">
        <f t="shared" si="0"/>
        <v>Dienstag</v>
      </c>
      <c r="C26" s="6"/>
      <c r="D26" s="38" t="s">
        <v>18</v>
      </c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1.75" customHeight="1">
      <c r="A27" s="7">
        <f t="shared" si="1"/>
        <v>45560</v>
      </c>
      <c r="B27" s="2" t="str">
        <f t="shared" si="0"/>
        <v>Mittwoch</v>
      </c>
      <c r="C27" s="38" t="s">
        <v>18</v>
      </c>
      <c r="D27" s="6"/>
      <c r="E27" s="6"/>
      <c r="F27" s="6"/>
      <c r="G27" s="36" t="s">
        <v>82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1.75" customHeight="1">
      <c r="A28" s="7">
        <f t="shared" si="1"/>
        <v>45561</v>
      </c>
      <c r="B28" s="2" t="str">
        <f t="shared" si="0"/>
        <v>Donnerstag</v>
      </c>
      <c r="C28" s="6"/>
      <c r="D28" s="6"/>
      <c r="E28" s="6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1.75" customHeight="1">
      <c r="A29" s="7">
        <f t="shared" si="1"/>
        <v>45562</v>
      </c>
      <c r="B29" s="2" t="str">
        <f t="shared" si="0"/>
        <v>Freitag</v>
      </c>
      <c r="C29" s="6"/>
      <c r="D29" s="6"/>
      <c r="E29" s="38" t="s">
        <v>18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1.75" customHeight="1">
      <c r="A32" s="7">
        <f t="shared" si="1"/>
        <v>45565</v>
      </c>
      <c r="B32" s="2" t="str">
        <f t="shared" si="0"/>
        <v>Montag</v>
      </c>
      <c r="C32" s="34" t="s">
        <v>50</v>
      </c>
      <c r="D32" s="34" t="s">
        <v>50</v>
      </c>
      <c r="E32" s="34" t="s">
        <v>50</v>
      </c>
      <c r="F32" s="34" t="s">
        <v>50</v>
      </c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1.75" customHeight="1">
      <c r="A33" s="7">
        <f t="shared" si="1"/>
        <v>45566</v>
      </c>
      <c r="B33" s="2" t="str">
        <f t="shared" si="0"/>
        <v>Dienstag</v>
      </c>
      <c r="C33" s="10" t="s">
        <v>61</v>
      </c>
      <c r="D33" s="10" t="s">
        <v>61</v>
      </c>
      <c r="E33" s="10" t="s">
        <v>61</v>
      </c>
      <c r="F33" s="10" t="s">
        <v>61</v>
      </c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1.75" customHeight="1">
      <c r="A34" s="7">
        <f t="shared" si="1"/>
        <v>45567</v>
      </c>
      <c r="B34" s="2" t="str">
        <f t="shared" si="0"/>
        <v>Mittwoch</v>
      </c>
      <c r="C34" s="17" t="s">
        <v>11</v>
      </c>
      <c r="D34" s="17" t="s">
        <v>11</v>
      </c>
      <c r="E34" s="17" t="s">
        <v>11</v>
      </c>
      <c r="F34" s="17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9" t="s">
        <v>13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9" t="s">
        <v>13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1.75" customHeight="1">
      <c r="A40" s="7">
        <f t="shared" si="1"/>
        <v>45573</v>
      </c>
      <c r="B40" s="2" t="str">
        <f t="shared" si="0"/>
        <v>Dienstag</v>
      </c>
      <c r="C40" s="6"/>
      <c r="D40" s="6"/>
      <c r="E40" s="6"/>
      <c r="F40" s="6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1.75" customHeight="1">
      <c r="A41" s="7">
        <f t="shared" si="1"/>
        <v>45574</v>
      </c>
      <c r="B41" s="2" t="str">
        <f t="shared" si="0"/>
        <v>Mittwoch</v>
      </c>
      <c r="C41" s="10" t="s">
        <v>19</v>
      </c>
      <c r="D41" s="10" t="s">
        <v>19</v>
      </c>
      <c r="E41" s="10" t="s">
        <v>19</v>
      </c>
      <c r="F41" s="10" t="s">
        <v>19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1.75" customHeight="1">
      <c r="A42" s="7">
        <f t="shared" si="1"/>
        <v>45575</v>
      </c>
      <c r="B42" s="2" t="str">
        <f t="shared" si="0"/>
        <v>Donnerstag</v>
      </c>
      <c r="C42" s="6"/>
      <c r="D42" s="6"/>
      <c r="E42" s="6"/>
      <c r="F42" s="6"/>
      <c r="G42" s="1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1.75" customHeight="1">
      <c r="A43" s="7">
        <f t="shared" si="1"/>
        <v>45576</v>
      </c>
      <c r="B43" s="2" t="str">
        <f t="shared" si="0"/>
        <v>Freitag</v>
      </c>
      <c r="C43" s="17" t="s">
        <v>20</v>
      </c>
      <c r="D43" s="17" t="s">
        <v>20</v>
      </c>
      <c r="E43" s="17" t="s">
        <v>20</v>
      </c>
      <c r="F43" s="17" t="s">
        <v>20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9" t="s">
        <v>21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3" t="s">
        <v>23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3" t="s">
        <v>23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9" t="s">
        <v>25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9" t="s">
        <v>26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9" t="s">
        <v>28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1.75" customHeight="1">
      <c r="A67" s="7">
        <f t="shared" si="1"/>
        <v>45600</v>
      </c>
      <c r="B67" s="2" t="str">
        <f t="shared" si="0"/>
        <v>Montag</v>
      </c>
      <c r="C67" s="6"/>
      <c r="D67" s="12"/>
      <c r="E67" s="6"/>
      <c r="F67" s="6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1.75" customHeight="1">
      <c r="A69" s="7">
        <f t="shared" si="1"/>
        <v>45602</v>
      </c>
      <c r="B69" s="2" t="str">
        <f t="shared" si="0"/>
        <v>Mittwoch</v>
      </c>
      <c r="C69" s="6"/>
      <c r="D69" s="12"/>
      <c r="E69" s="43" t="s">
        <v>65</v>
      </c>
      <c r="F69" s="12"/>
      <c r="G69" s="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1.75" customHeight="1">
      <c r="A70" s="7">
        <f t="shared" si="1"/>
        <v>45603</v>
      </c>
      <c r="B70" s="2" t="str">
        <f t="shared" si="0"/>
        <v>Donnerstag</v>
      </c>
      <c r="C70" s="28" t="s">
        <v>64</v>
      </c>
      <c r="D70" s="28" t="s">
        <v>64</v>
      </c>
      <c r="E70" s="28" t="s">
        <v>64</v>
      </c>
      <c r="F70" s="28" t="s">
        <v>64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1.75" customHeight="1">
      <c r="A71" s="7">
        <f t="shared" si="1"/>
        <v>45604</v>
      </c>
      <c r="B71" s="2" t="str">
        <f t="shared" si="0"/>
        <v>Freitag</v>
      </c>
      <c r="C71" s="10" t="s">
        <v>63</v>
      </c>
      <c r="D71" s="10" t="s">
        <v>63</v>
      </c>
      <c r="E71" s="10" t="s">
        <v>63</v>
      </c>
      <c r="F71" s="10" t="s">
        <v>63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1.75" customHeight="1">
      <c r="A74" s="7">
        <f t="shared" si="1"/>
        <v>45607</v>
      </c>
      <c r="B74" s="2" t="str">
        <f t="shared" si="0"/>
        <v>Montag</v>
      </c>
      <c r="C74" s="6"/>
      <c r="D74" s="43" t="s">
        <v>65</v>
      </c>
      <c r="E74" s="6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1.75" customHeight="1">
      <c r="A75" s="7">
        <f t="shared" si="1"/>
        <v>45608</v>
      </c>
      <c r="B75" s="2" t="str">
        <f t="shared" si="0"/>
        <v>Dienstag</v>
      </c>
      <c r="C75" s="6"/>
      <c r="D75" s="6"/>
      <c r="E75" s="6"/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1.75" customHeight="1">
      <c r="A76" s="7">
        <f t="shared" si="1"/>
        <v>45609</v>
      </c>
      <c r="B76" s="2" t="str">
        <f t="shared" si="0"/>
        <v>Mittwoch</v>
      </c>
      <c r="C76" s="6"/>
      <c r="D76" s="12"/>
      <c r="E76" s="12"/>
      <c r="F76" s="43" t="s">
        <v>65</v>
      </c>
      <c r="G76" s="31" t="s">
        <v>93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1.75" customHeight="1">
      <c r="A77" s="7">
        <f t="shared" si="1"/>
        <v>45610</v>
      </c>
      <c r="B77" s="2" t="str">
        <f t="shared" si="0"/>
        <v>Donnerstag</v>
      </c>
      <c r="C77" s="31" t="s">
        <v>92</v>
      </c>
      <c r="D77" s="31" t="s">
        <v>92</v>
      </c>
      <c r="E77" s="31" t="s">
        <v>92</v>
      </c>
      <c r="F77" s="31" t="s">
        <v>92</v>
      </c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1.75" customHeight="1">
      <c r="A78" s="7">
        <f t="shared" si="1"/>
        <v>45611</v>
      </c>
      <c r="B78" s="2" t="str">
        <f t="shared" si="0"/>
        <v>Freitag</v>
      </c>
      <c r="C78" s="34" t="s">
        <v>75</v>
      </c>
      <c r="D78" s="34" t="s">
        <v>75</v>
      </c>
      <c r="E78" s="34" t="s">
        <v>75</v>
      </c>
      <c r="F78" s="34" t="s">
        <v>75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1.75" customHeight="1">
      <c r="A81" s="7">
        <f t="shared" si="1"/>
        <v>45614</v>
      </c>
      <c r="B81" s="2" t="str">
        <f t="shared" si="0"/>
        <v>Montag</v>
      </c>
      <c r="C81" s="6"/>
      <c r="D81" s="38" t="s">
        <v>51</v>
      </c>
      <c r="E81" s="6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1.75" customHeight="1">
      <c r="A82" s="7">
        <f t="shared" si="1"/>
        <v>45615</v>
      </c>
      <c r="B82" s="2" t="str">
        <f t="shared" si="0"/>
        <v>Dienstag</v>
      </c>
      <c r="C82" s="6"/>
      <c r="D82" s="12"/>
      <c r="E82" s="6"/>
      <c r="F82" s="38" t="s">
        <v>18</v>
      </c>
      <c r="G82" s="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1.75" customHeight="1">
      <c r="A83" s="7">
        <f t="shared" si="1"/>
        <v>45616</v>
      </c>
      <c r="B83" s="2" t="str">
        <f t="shared" si="0"/>
        <v>Mittwoch</v>
      </c>
      <c r="C83" s="11" t="s">
        <v>30</v>
      </c>
      <c r="D83" s="11" t="s">
        <v>30</v>
      </c>
      <c r="E83" s="11" t="s">
        <v>30</v>
      </c>
      <c r="F83" s="11" t="s">
        <v>30</v>
      </c>
      <c r="G83" s="9" t="s">
        <v>31</v>
      </c>
      <c r="H83" s="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1.75" customHeight="1">
      <c r="A84" s="7">
        <f t="shared" si="1"/>
        <v>45617</v>
      </c>
      <c r="B84" s="2" t="str">
        <f t="shared" si="0"/>
        <v>Donnerstag</v>
      </c>
      <c r="C84" s="38" t="s">
        <v>51</v>
      </c>
      <c r="D84" s="10" t="s">
        <v>49</v>
      </c>
      <c r="E84" s="10" t="s">
        <v>8</v>
      </c>
      <c r="F84" s="10" t="s">
        <v>49</v>
      </c>
      <c r="G84" s="3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1.75" customHeight="1">
      <c r="A85" s="7">
        <f t="shared" si="1"/>
        <v>45618</v>
      </c>
      <c r="B85" s="2" t="str">
        <f t="shared" si="0"/>
        <v>Freitag</v>
      </c>
      <c r="C85" s="12"/>
      <c r="D85" s="6"/>
      <c r="E85" s="38" t="s">
        <v>18</v>
      </c>
      <c r="F85" s="38" t="s">
        <v>73</v>
      </c>
      <c r="G85" s="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1.75" customHeight="1">
      <c r="A88" s="7">
        <f t="shared" si="1"/>
        <v>45621</v>
      </c>
      <c r="B88" s="2" t="str">
        <f t="shared" si="0"/>
        <v>Montag</v>
      </c>
      <c r="C88" s="6"/>
      <c r="D88" s="12"/>
      <c r="E88" s="6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1.75" customHeight="1">
      <c r="A89" s="7">
        <f t="shared" si="1"/>
        <v>45622</v>
      </c>
      <c r="B89" s="2" t="str">
        <f t="shared" si="0"/>
        <v>Dienstag</v>
      </c>
      <c r="C89" s="17" t="s">
        <v>32</v>
      </c>
      <c r="D89" s="17" t="s">
        <v>32</v>
      </c>
      <c r="E89" s="17" t="s">
        <v>32</v>
      </c>
      <c r="F89" s="17" t="s">
        <v>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1.75" customHeight="1">
      <c r="A90" s="7">
        <f t="shared" si="1"/>
        <v>45623</v>
      </c>
      <c r="B90" s="2" t="str">
        <f t="shared" si="0"/>
        <v>Mittwoch</v>
      </c>
      <c r="C90" s="10" t="s">
        <v>67</v>
      </c>
      <c r="D90" s="10" t="s">
        <v>67</v>
      </c>
      <c r="E90" s="10" t="s">
        <v>67</v>
      </c>
      <c r="F90" s="10" t="s">
        <v>67</v>
      </c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1.75" customHeight="1">
      <c r="A91" s="7">
        <f t="shared" si="1"/>
        <v>45624</v>
      </c>
      <c r="B91" s="2" t="str">
        <f t="shared" si="0"/>
        <v>Donnerstag</v>
      </c>
      <c r="C91" s="6"/>
      <c r="D91" s="12"/>
      <c r="E91" s="28" t="s">
        <v>51</v>
      </c>
      <c r="F91" s="6"/>
      <c r="G91" s="41"/>
      <c r="H91" s="41" t="s">
        <v>91</v>
      </c>
      <c r="I91" s="4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1.75" customHeight="1">
      <c r="A92" s="7">
        <f t="shared" si="1"/>
        <v>45625</v>
      </c>
      <c r="B92" s="2" t="str">
        <f t="shared" si="0"/>
        <v>Freitag</v>
      </c>
      <c r="C92" s="17" t="s">
        <v>73</v>
      </c>
      <c r="D92" s="28" t="s">
        <v>73</v>
      </c>
      <c r="E92" s="6"/>
      <c r="F92" s="38" t="s">
        <v>51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1.75" customHeight="1">
      <c r="A95" s="7">
        <f t="shared" si="1"/>
        <v>45628</v>
      </c>
      <c r="B95" s="2" t="str">
        <f t="shared" si="0"/>
        <v>Montag</v>
      </c>
      <c r="C95" s="34" t="s">
        <v>50</v>
      </c>
      <c r="D95" s="34" t="s">
        <v>50</v>
      </c>
      <c r="E95" s="34" t="s">
        <v>50</v>
      </c>
      <c r="F95" s="34" t="s">
        <v>50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1.75" customHeight="1">
      <c r="A96" s="7">
        <f t="shared" si="1"/>
        <v>45629</v>
      </c>
      <c r="B96" s="2" t="str">
        <f t="shared" si="0"/>
        <v>Dienstag</v>
      </c>
      <c r="C96" s="6"/>
      <c r="D96" s="6"/>
      <c r="E96" s="6"/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1.75" customHeight="1">
      <c r="A97" s="7">
        <f t="shared" si="1"/>
        <v>45630</v>
      </c>
      <c r="B97" s="2" t="str">
        <f t="shared" si="0"/>
        <v>Mittwoch</v>
      </c>
      <c r="C97" s="6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1.75" customHeight="1">
      <c r="A98" s="7">
        <f t="shared" si="1"/>
        <v>45631</v>
      </c>
      <c r="B98" s="2" t="str">
        <f t="shared" si="0"/>
        <v>Donnerstag</v>
      </c>
      <c r="C98" s="12"/>
      <c r="D98" s="12"/>
      <c r="E98" s="12"/>
      <c r="F98" s="12"/>
      <c r="G98" s="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1.75" customHeight="1">
      <c r="A99" s="7">
        <f t="shared" si="1"/>
        <v>45632</v>
      </c>
      <c r="B99" s="2" t="str">
        <f t="shared" si="0"/>
        <v>Freitag</v>
      </c>
      <c r="C99" s="17" t="s">
        <v>20</v>
      </c>
      <c r="D99" s="17" t="s">
        <v>20</v>
      </c>
      <c r="E99" s="17" t="s">
        <v>20</v>
      </c>
      <c r="F99" s="17" t="s">
        <v>20</v>
      </c>
      <c r="G99" s="9" t="s">
        <v>34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1.75" customHeight="1">
      <c r="A102" s="7">
        <f t="shared" si="1"/>
        <v>45635</v>
      </c>
      <c r="B102" s="2" t="str">
        <f t="shared" si="0"/>
        <v>Montag</v>
      </c>
      <c r="C102" s="43" t="s">
        <v>65</v>
      </c>
      <c r="D102" s="10" t="s">
        <v>68</v>
      </c>
      <c r="E102" s="28" t="s">
        <v>73</v>
      </c>
      <c r="F102" s="10" t="s">
        <v>68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1.75" customHeight="1">
      <c r="A103" s="7">
        <f t="shared" si="1"/>
        <v>45636</v>
      </c>
      <c r="B103" s="2" t="str">
        <f t="shared" si="0"/>
        <v>Dienstag</v>
      </c>
      <c r="C103" s="12"/>
      <c r="D103" s="6"/>
      <c r="E103" s="6"/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1.75" customHeight="1">
      <c r="A104" s="7">
        <f t="shared" si="1"/>
        <v>45637</v>
      </c>
      <c r="B104" s="2" t="str">
        <f t="shared" si="0"/>
        <v>Mittwoch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1.75" customHeight="1">
      <c r="A105" s="7">
        <f t="shared" si="1"/>
        <v>45638</v>
      </c>
      <c r="B105" s="2" t="str">
        <f t="shared" si="0"/>
        <v>Donnerstag</v>
      </c>
      <c r="C105" s="6"/>
      <c r="D105" s="12"/>
      <c r="E105" s="12"/>
      <c r="F105" s="6"/>
      <c r="G105" s="3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1.75" customHeight="1">
      <c r="A106" s="7">
        <f t="shared" si="1"/>
        <v>45639</v>
      </c>
      <c r="B106" s="2" t="str">
        <f t="shared" si="0"/>
        <v>Freitag</v>
      </c>
      <c r="C106" s="6"/>
      <c r="D106" s="38" t="s">
        <v>74</v>
      </c>
      <c r="E106" s="6"/>
      <c r="F106" s="6"/>
      <c r="G106" s="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21.75" customHeight="1">
      <c r="A109" s="7">
        <f t="shared" si="1"/>
        <v>45642</v>
      </c>
      <c r="B109" s="2" t="str">
        <f t="shared" si="0"/>
        <v>Montag</v>
      </c>
      <c r="C109" s="38" t="s">
        <v>74</v>
      </c>
      <c r="D109" s="6"/>
      <c r="E109" s="38" t="s">
        <v>74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1.75" customHeight="1">
      <c r="A110" s="7">
        <f t="shared" si="1"/>
        <v>45643</v>
      </c>
      <c r="B110" s="2" t="str">
        <f t="shared" si="0"/>
        <v>Dienstag</v>
      </c>
      <c r="C110" s="6"/>
      <c r="D110" s="6"/>
      <c r="E110" s="6"/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21.75" customHeight="1">
      <c r="A111" s="7">
        <f t="shared" si="1"/>
        <v>45644</v>
      </c>
      <c r="B111" s="2" t="str">
        <f t="shared" si="0"/>
        <v>Mittwoch</v>
      </c>
      <c r="C111" s="12"/>
      <c r="D111" s="12"/>
      <c r="E111" s="6"/>
      <c r="F111" s="38" t="s">
        <v>74</v>
      </c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1.75" customHeight="1">
      <c r="A112" s="7">
        <f t="shared" si="1"/>
        <v>45645</v>
      </c>
      <c r="B112" s="2" t="str">
        <f t="shared" si="0"/>
        <v>Donnerstag</v>
      </c>
      <c r="C112" s="6"/>
      <c r="D112" s="6"/>
      <c r="E112" s="6"/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21.75" customHeight="1">
      <c r="A130" s="7">
        <f t="shared" si="1"/>
        <v>45663</v>
      </c>
      <c r="B130" s="2" t="str">
        <f t="shared" si="0"/>
        <v>Montag</v>
      </c>
      <c r="C130" s="6"/>
      <c r="D130" s="6"/>
      <c r="E130" s="6"/>
      <c r="F130" s="6"/>
      <c r="G130" s="9" t="s">
        <v>40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21.75" customHeight="1">
      <c r="A131" s="7">
        <f t="shared" si="1"/>
        <v>45664</v>
      </c>
      <c r="B131" s="2" t="str">
        <f t="shared" ref="B131:B158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1.75" customHeight="1">
      <c r="A132" s="7">
        <f t="shared" si="1"/>
        <v>45665</v>
      </c>
      <c r="B132" s="2" t="str">
        <f t="shared" si="2"/>
        <v>Mittwoch</v>
      </c>
      <c r="C132" s="38" t="s">
        <v>18</v>
      </c>
      <c r="D132" s="38" t="s">
        <v>18</v>
      </c>
      <c r="E132" s="9"/>
      <c r="F132" s="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21.75" customHeight="1">
      <c r="A133" s="7">
        <f t="shared" si="1"/>
        <v>45666</v>
      </c>
      <c r="B133" s="2" t="str">
        <f t="shared" si="2"/>
        <v>Donnerstag</v>
      </c>
      <c r="C133" s="28" t="s">
        <v>98</v>
      </c>
      <c r="D133" s="28" t="s">
        <v>98</v>
      </c>
      <c r="E133" s="28" t="s">
        <v>98</v>
      </c>
      <c r="F133" s="28" t="s">
        <v>98</v>
      </c>
      <c r="G133" s="38" t="s">
        <v>97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38" t="s">
        <v>18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21.75" customHeight="1">
      <c r="A138" s="7">
        <f t="shared" si="1"/>
        <v>45671</v>
      </c>
      <c r="B138" s="2" t="str">
        <f t="shared" si="2"/>
        <v>Dienstag</v>
      </c>
      <c r="C138" s="10" t="s">
        <v>68</v>
      </c>
      <c r="D138" s="10" t="s">
        <v>68</v>
      </c>
      <c r="E138" s="10" t="s">
        <v>68</v>
      </c>
      <c r="F138" s="10" t="s">
        <v>68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21.75" customHeight="1">
      <c r="A141" s="7">
        <f t="shared" si="1"/>
        <v>45674</v>
      </c>
      <c r="B141" s="2" t="str">
        <f t="shared" si="2"/>
        <v>Freitag</v>
      </c>
      <c r="C141" s="6"/>
      <c r="D141" s="6"/>
      <c r="E141" s="6"/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21.75" customHeight="1">
      <c r="A157" s="7">
        <f t="shared" si="1"/>
        <v>45690</v>
      </c>
      <c r="B157" s="2" t="str">
        <f t="shared" si="2"/>
        <v>Sonntag</v>
      </c>
      <c r="C157" s="16" t="s">
        <v>14</v>
      </c>
      <c r="D157" s="16" t="s">
        <v>14</v>
      </c>
      <c r="E157" s="16" t="s">
        <v>14</v>
      </c>
      <c r="F157" s="16" t="s">
        <v>14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21.75" customHeight="1">
      <c r="A158" s="7">
        <f t="shared" si="1"/>
        <v>45691</v>
      </c>
      <c r="B158" s="2" t="str">
        <f t="shared" si="2"/>
        <v>Montag</v>
      </c>
      <c r="C158" s="8"/>
      <c r="D158" s="8"/>
      <c r="E158" s="8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21.75" customHeight="1">
      <c r="A159" s="24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9.5" customHeight="1">
      <c r="A160" s="24"/>
      <c r="B160" s="2"/>
      <c r="C160" s="10" t="s">
        <v>42</v>
      </c>
      <c r="D160" s="10" t="s">
        <v>42</v>
      </c>
      <c r="E160" s="10" t="s">
        <v>42</v>
      </c>
      <c r="F160" s="10" t="s">
        <v>42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9.5" customHeight="1">
      <c r="A161" s="25"/>
      <c r="B161" s="2"/>
      <c r="C161" s="26" t="s">
        <v>20</v>
      </c>
      <c r="D161" s="26" t="s">
        <v>20</v>
      </c>
      <c r="E161" s="26" t="s">
        <v>20</v>
      </c>
      <c r="F161" s="26" t="s">
        <v>20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9.5" customHeight="1">
      <c r="A162" s="25"/>
      <c r="B162" s="2"/>
      <c r="C162" s="26">
        <f t="shared" ref="C162:F162" si="3">COUNTIF(C$3:C$153,"Deutsch")</f>
        <v>2</v>
      </c>
      <c r="D162" s="26">
        <f t="shared" si="3"/>
        <v>2</v>
      </c>
      <c r="E162" s="26">
        <f t="shared" si="3"/>
        <v>2</v>
      </c>
      <c r="F162" s="26">
        <f t="shared" si="3"/>
        <v>2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9.5" customHeight="1">
      <c r="A163" s="25"/>
      <c r="B163" s="2"/>
      <c r="C163" s="26" t="s">
        <v>18</v>
      </c>
      <c r="D163" s="26" t="s">
        <v>18</v>
      </c>
      <c r="E163" s="26" t="s">
        <v>18</v>
      </c>
      <c r="F163" s="26" t="s">
        <v>18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9.5" customHeight="1">
      <c r="A164" s="25"/>
      <c r="B164" s="2"/>
      <c r="C164" s="26">
        <f t="shared" ref="C164:F164" si="4">COUNTIF(C$3:C$153,"Mathe")</f>
        <v>2</v>
      </c>
      <c r="D164" s="26">
        <f t="shared" si="4"/>
        <v>2</v>
      </c>
      <c r="E164" s="26">
        <f t="shared" si="4"/>
        <v>2</v>
      </c>
      <c r="F164" s="26">
        <f t="shared" si="4"/>
        <v>2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9.5" customHeight="1">
      <c r="A165" s="25"/>
      <c r="B165" s="2"/>
      <c r="C165" s="26" t="s">
        <v>11</v>
      </c>
      <c r="D165" s="26" t="s">
        <v>11</v>
      </c>
      <c r="E165" s="26" t="s">
        <v>11</v>
      </c>
      <c r="F165" s="26" t="s">
        <v>11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9.5" customHeight="1">
      <c r="A166" s="25"/>
      <c r="B166" s="2"/>
      <c r="C166" s="26">
        <f t="shared" ref="C166:F166" si="5">COUNTIF(C$3:C$153,"Englisch")</f>
        <v>2</v>
      </c>
      <c r="D166" s="26">
        <f t="shared" si="5"/>
        <v>2</v>
      </c>
      <c r="E166" s="26">
        <f t="shared" si="5"/>
        <v>2</v>
      </c>
      <c r="F166" s="26">
        <f t="shared" si="5"/>
        <v>2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9.5" customHeight="1">
      <c r="A167" s="25"/>
      <c r="B167" s="2"/>
      <c r="C167" s="26" t="s">
        <v>50</v>
      </c>
      <c r="D167" s="26" t="s">
        <v>50</v>
      </c>
      <c r="E167" s="26" t="s">
        <v>50</v>
      </c>
      <c r="F167" s="26" t="s">
        <v>50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9.5" customHeight="1">
      <c r="A168" s="25"/>
      <c r="B168" s="2"/>
      <c r="C168" s="26">
        <f t="shared" ref="C168:F168" si="6">COUNTIF(C$3:C$153,"2. FS")</f>
        <v>2</v>
      </c>
      <c r="D168" s="26">
        <f t="shared" si="6"/>
        <v>2</v>
      </c>
      <c r="E168" s="26">
        <f t="shared" si="6"/>
        <v>2</v>
      </c>
      <c r="F168" s="26">
        <f t="shared" si="6"/>
        <v>2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9.5" customHeight="1">
      <c r="A169" s="25"/>
      <c r="B169" s="2"/>
      <c r="C169" s="27" t="s">
        <v>65</v>
      </c>
      <c r="D169" s="27" t="s">
        <v>65</v>
      </c>
      <c r="E169" s="27" t="s">
        <v>65</v>
      </c>
      <c r="F169" s="27" t="s">
        <v>65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9.5" customHeight="1">
      <c r="A170" s="25"/>
      <c r="B170" s="2"/>
      <c r="C170" s="26">
        <f t="shared" ref="C170:F170" si="7">COUNTIF(C$3:C$153,"Physik")</f>
        <v>1</v>
      </c>
      <c r="D170" s="26">
        <f t="shared" si="7"/>
        <v>1</v>
      </c>
      <c r="E170" s="26">
        <f t="shared" si="7"/>
        <v>1</v>
      </c>
      <c r="F170" s="26">
        <f t="shared" si="7"/>
        <v>1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9.5" customHeight="1">
      <c r="A171" s="25"/>
      <c r="B171" s="2"/>
      <c r="C171" s="27" t="s">
        <v>74</v>
      </c>
      <c r="D171" s="27" t="s">
        <v>74</v>
      </c>
      <c r="E171" s="27" t="s">
        <v>74</v>
      </c>
      <c r="F171" s="27" t="s">
        <v>74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9.5" customHeight="1">
      <c r="A172" s="25"/>
      <c r="B172" s="2"/>
      <c r="C172" s="26">
        <f t="shared" ref="C172:F172" si="8">COUNTIF(C$3:C$153,"Chemie")</f>
        <v>1</v>
      </c>
      <c r="D172" s="26">
        <f t="shared" si="8"/>
        <v>1</v>
      </c>
      <c r="E172" s="26">
        <f t="shared" si="8"/>
        <v>1</v>
      </c>
      <c r="F172" s="26">
        <f t="shared" si="8"/>
        <v>1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9.5" customHeight="1">
      <c r="A173" s="25"/>
      <c r="B173" s="2"/>
      <c r="C173" s="27" t="s">
        <v>51</v>
      </c>
      <c r="D173" s="27" t="s">
        <v>51</v>
      </c>
      <c r="E173" s="27" t="s">
        <v>51</v>
      </c>
      <c r="F173" s="27" t="s">
        <v>51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9.5" customHeight="1">
      <c r="A174" s="25"/>
      <c r="B174" s="2"/>
      <c r="C174" s="26">
        <f t="shared" ref="C174:F174" si="9">COUNTIF(C$3:C$153,"Geschichte")</f>
        <v>1</v>
      </c>
      <c r="D174" s="26">
        <f t="shared" si="9"/>
        <v>1</v>
      </c>
      <c r="E174" s="26">
        <f t="shared" si="9"/>
        <v>1</v>
      </c>
      <c r="F174" s="26">
        <f t="shared" si="9"/>
        <v>1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9.5" customHeight="1">
      <c r="A175" s="25"/>
      <c r="B175" s="2"/>
      <c r="C175" s="27" t="s">
        <v>32</v>
      </c>
      <c r="D175" s="27" t="s">
        <v>32</v>
      </c>
      <c r="E175" s="27" t="s">
        <v>32</v>
      </c>
      <c r="F175" s="27" t="s">
        <v>32</v>
      </c>
      <c r="G175" s="3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9.5" customHeight="1">
      <c r="A176" s="25"/>
      <c r="B176" s="2"/>
      <c r="C176" s="26">
        <f t="shared" ref="C176:F176" si="10">COUNTIF(C$3:C$153,"Geographie")</f>
        <v>1</v>
      </c>
      <c r="D176" s="26">
        <f t="shared" si="10"/>
        <v>1</v>
      </c>
      <c r="E176" s="26">
        <f t="shared" si="10"/>
        <v>1</v>
      </c>
      <c r="F176" s="26">
        <f t="shared" si="10"/>
        <v>1</v>
      </c>
      <c r="G176" s="3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9.5" customHeight="1">
      <c r="A177" s="25"/>
      <c r="B177" s="2"/>
      <c r="C177" s="27" t="s">
        <v>73</v>
      </c>
      <c r="D177" s="27" t="s">
        <v>73</v>
      </c>
      <c r="E177" s="27" t="s">
        <v>73</v>
      </c>
      <c r="F177" s="27" t="s">
        <v>73</v>
      </c>
      <c r="G177" s="3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9.5" customHeight="1">
      <c r="A178" s="25"/>
      <c r="B178" s="2"/>
      <c r="C178" s="26">
        <f t="shared" ref="C178:F178" si="11">COUNTIF(C$3:C$153,"PGW")</f>
        <v>1</v>
      </c>
      <c r="D178" s="26">
        <f t="shared" si="11"/>
        <v>1</v>
      </c>
      <c r="E178" s="26">
        <f t="shared" si="11"/>
        <v>1</v>
      </c>
      <c r="F178" s="26">
        <f t="shared" si="11"/>
        <v>1</v>
      </c>
      <c r="G178" s="3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9.5" customHeight="1">
      <c r="A179" s="25"/>
      <c r="B179" s="2"/>
      <c r="C179" s="27" t="s">
        <v>77</v>
      </c>
      <c r="D179" s="27" t="s">
        <v>77</v>
      </c>
      <c r="E179" s="27" t="s">
        <v>77</v>
      </c>
      <c r="F179" s="27" t="s">
        <v>77</v>
      </c>
      <c r="G179" s="3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9.5" customHeight="1">
      <c r="A180" s="25"/>
      <c r="B180" s="2"/>
      <c r="C180" s="26">
        <f t="shared" ref="C180:F180" si="12">COUNTIF(C$3:C$153,"WP 3")</f>
        <v>1</v>
      </c>
      <c r="D180" s="26">
        <f t="shared" si="12"/>
        <v>1</v>
      </c>
      <c r="E180" s="26">
        <f t="shared" si="12"/>
        <v>1</v>
      </c>
      <c r="F180" s="26">
        <f t="shared" si="12"/>
        <v>1</v>
      </c>
      <c r="G180" s="3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9.5" customHeight="1">
      <c r="A181" s="25"/>
      <c r="B181" s="2"/>
      <c r="C181" s="27" t="s">
        <v>64</v>
      </c>
      <c r="D181" s="27" t="s">
        <v>64</v>
      </c>
      <c r="E181" s="27" t="s">
        <v>64</v>
      </c>
      <c r="F181" s="27" t="s">
        <v>64</v>
      </c>
      <c r="G181" s="3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9.5" customHeight="1">
      <c r="A182" s="25"/>
      <c r="B182" s="2"/>
      <c r="C182" s="26">
        <f t="shared" ref="C182:F182" si="13">COUNTIF(C$3:C$153,"Phil/Reli")</f>
        <v>1</v>
      </c>
      <c r="D182" s="26">
        <f t="shared" si="13"/>
        <v>1</v>
      </c>
      <c r="E182" s="26">
        <f t="shared" si="13"/>
        <v>1</v>
      </c>
      <c r="F182" s="26">
        <f t="shared" si="13"/>
        <v>1</v>
      </c>
      <c r="G182" s="3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21.75" customHeight="1">
      <c r="A183" s="24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21.75" customHeight="1">
      <c r="A184" s="24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1.75" customHeight="1">
      <c r="A185" s="24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21.75" customHeight="1">
      <c r="A186" s="24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21.75" customHeight="1">
      <c r="A373" s="24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21.75" customHeight="1">
      <c r="A374" s="24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21.75" customHeight="1">
      <c r="A375" s="24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21.75" customHeight="1">
      <c r="A376" s="24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21.75" customHeight="1">
      <c r="A377" s="24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21.75" customHeight="1">
      <c r="A378" s="24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21.75" customHeight="1">
      <c r="A379" s="24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21.75" customHeight="1">
      <c r="A380" s="24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21.75" customHeight="1">
      <c r="A381" s="24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21.75" customHeight="1">
      <c r="A382" s="24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G6"/>
  </mergeCells>
  <conditionalFormatting sqref="C170:E170 C172:E172 C174:E174 C176:E176 C178:E178 C182:E182">
    <cfRule type="cellIs" dxfId="77" priority="1" operator="notEqual">
      <formula>1</formula>
    </cfRule>
  </conditionalFormatting>
  <conditionalFormatting sqref="C170:E170 C172:E172 C174:E174 C176:E176 C178:E178 C182:E182">
    <cfRule type="cellIs" dxfId="76" priority="2" operator="equal">
      <formula>1</formula>
    </cfRule>
  </conditionalFormatting>
  <conditionalFormatting sqref="C162:E162 C164:E164 C166:E166">
    <cfRule type="cellIs" dxfId="75" priority="3" operator="notEqual">
      <formula>2</formula>
    </cfRule>
  </conditionalFormatting>
  <conditionalFormatting sqref="C162:E162 C164:E164 C166:E166">
    <cfRule type="cellIs" dxfId="74" priority="4" operator="equal">
      <formula>2</formula>
    </cfRule>
  </conditionalFormatting>
  <conditionalFormatting sqref="B3:B158">
    <cfRule type="cellIs" dxfId="73" priority="5" operator="equal">
      <formula>"Samstag"</formula>
    </cfRule>
  </conditionalFormatting>
  <conditionalFormatting sqref="B3:B158">
    <cfRule type="cellIs" dxfId="72" priority="6" operator="equal">
      <formula>"Sonntag"</formula>
    </cfRule>
  </conditionalFormatting>
  <conditionalFormatting sqref="F182">
    <cfRule type="cellIs" dxfId="71" priority="7" operator="notEqual">
      <formula>1</formula>
    </cfRule>
  </conditionalFormatting>
  <conditionalFormatting sqref="F182">
    <cfRule type="cellIs" dxfId="70" priority="8" operator="equal">
      <formula>1</formula>
    </cfRule>
  </conditionalFormatting>
  <conditionalFormatting sqref="F178">
    <cfRule type="cellIs" dxfId="69" priority="9" operator="notEqual">
      <formula>1</formula>
    </cfRule>
  </conditionalFormatting>
  <conditionalFormatting sqref="F178">
    <cfRule type="cellIs" dxfId="68" priority="10" operator="equal">
      <formula>1</formula>
    </cfRule>
  </conditionalFormatting>
  <conditionalFormatting sqref="F176">
    <cfRule type="cellIs" dxfId="67" priority="11" operator="notEqual">
      <formula>1</formula>
    </cfRule>
  </conditionalFormatting>
  <conditionalFormatting sqref="F176">
    <cfRule type="cellIs" dxfId="66" priority="12" operator="equal">
      <formula>1</formula>
    </cfRule>
  </conditionalFormatting>
  <conditionalFormatting sqref="F174">
    <cfRule type="cellIs" dxfId="65" priority="13" operator="notEqual">
      <formula>1</formula>
    </cfRule>
  </conditionalFormatting>
  <conditionalFormatting sqref="F174">
    <cfRule type="cellIs" dxfId="64" priority="14" operator="equal">
      <formula>1</formula>
    </cfRule>
  </conditionalFormatting>
  <conditionalFormatting sqref="F172">
    <cfRule type="cellIs" dxfId="63" priority="15" operator="notEqual">
      <formula>1</formula>
    </cfRule>
  </conditionalFormatting>
  <conditionalFormatting sqref="F172">
    <cfRule type="cellIs" dxfId="62" priority="16" operator="equal">
      <formula>1</formula>
    </cfRule>
  </conditionalFormatting>
  <conditionalFormatting sqref="F170">
    <cfRule type="cellIs" dxfId="61" priority="17" operator="notEqual">
      <formula>1</formula>
    </cfRule>
  </conditionalFormatting>
  <conditionalFormatting sqref="F170">
    <cfRule type="cellIs" dxfId="60" priority="18" operator="equal">
      <formula>1</formula>
    </cfRule>
  </conditionalFormatting>
  <conditionalFormatting sqref="F162 F164 F166">
    <cfRule type="cellIs" dxfId="59" priority="19" operator="notEqual">
      <formula>2</formula>
    </cfRule>
  </conditionalFormatting>
  <conditionalFormatting sqref="F162 F164 F166">
    <cfRule type="cellIs" dxfId="58" priority="20" operator="equal">
      <formula>2</formula>
    </cfRule>
  </conditionalFormatting>
  <conditionalFormatting sqref="C168:F168">
    <cfRule type="cellIs" dxfId="57" priority="21" operator="notEqual">
      <formula>2</formula>
    </cfRule>
  </conditionalFormatting>
  <conditionalFormatting sqref="C168:F168">
    <cfRule type="cellIs" dxfId="56" priority="22" operator="equal">
      <formula>2</formula>
    </cfRule>
  </conditionalFormatting>
  <conditionalFormatting sqref="C180">
    <cfRule type="cellIs" dxfId="55" priority="23" operator="notEqual">
      <formula>1</formula>
    </cfRule>
  </conditionalFormatting>
  <conditionalFormatting sqref="C180">
    <cfRule type="cellIs" dxfId="54" priority="24" operator="equal">
      <formula>1</formula>
    </cfRule>
  </conditionalFormatting>
  <conditionalFormatting sqref="D180">
    <cfRule type="cellIs" dxfId="53" priority="25" operator="notEqual">
      <formula>1</formula>
    </cfRule>
  </conditionalFormatting>
  <conditionalFormatting sqref="D180">
    <cfRule type="cellIs" dxfId="52" priority="26" operator="equal">
      <formula>1</formula>
    </cfRule>
  </conditionalFormatting>
  <conditionalFormatting sqref="E180">
    <cfRule type="cellIs" dxfId="51" priority="27" operator="notEqual">
      <formula>1</formula>
    </cfRule>
  </conditionalFormatting>
  <conditionalFormatting sqref="E180">
    <cfRule type="cellIs" dxfId="50" priority="28" operator="equal">
      <formula>1</formula>
    </cfRule>
  </conditionalFormatting>
  <conditionalFormatting sqref="F180">
    <cfRule type="cellIs" dxfId="49" priority="29" operator="notEqual">
      <formula>1</formula>
    </cfRule>
  </conditionalFormatting>
  <conditionalFormatting sqref="F180">
    <cfRule type="cellIs" dxfId="48" priority="30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200" zoomScaleNormal="200" zoomScalePageLayoutView="200" workbookViewId="0">
      <pane ySplit="1" topLeftCell="A91" activePane="bottomLeft" state="frozen"/>
      <selection pane="bottomLeft" activeCell="C98" sqref="C98"/>
    </sheetView>
  </sheetViews>
  <sheetFormatPr baseColWidth="10" defaultColWidth="12.6640625" defaultRowHeight="15" customHeight="1" x14ac:dyDescent="0"/>
  <cols>
    <col min="1" max="2" width="11.1640625" customWidth="1"/>
    <col min="3" max="4" width="12.1640625" customWidth="1"/>
    <col min="5" max="5" width="12" customWidth="1"/>
    <col min="6" max="6" width="12.5" customWidth="1"/>
    <col min="7" max="7" width="12.33203125" customWidth="1"/>
    <col min="8" max="8" width="13.1640625" customWidth="1"/>
    <col min="9" max="9" width="15.6640625" customWidth="1"/>
    <col min="10" max="10" width="10" customWidth="1"/>
    <col min="11" max="26" width="8.6640625" customWidth="1"/>
  </cols>
  <sheetData>
    <row r="1" spans="1:26" ht="21.75" customHeight="1">
      <c r="A1" s="1" t="s">
        <v>0</v>
      </c>
      <c r="B1" s="2"/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4" t="s">
        <v>6</v>
      </c>
      <c r="B2" s="2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f>DATE($A$1,9,1)</f>
        <v>45536</v>
      </c>
      <c r="B3" s="2" t="str">
        <f t="shared" ref="B3:B130" si="0">TEXT(A10,"TTTT")</f>
        <v>Sonntag</v>
      </c>
      <c r="C3" s="8"/>
      <c r="D3" s="8"/>
      <c r="E3" s="8"/>
      <c r="F3" s="8"/>
      <c r="G3" s="8"/>
      <c r="H3" s="8"/>
      <c r="I3" s="46" t="s">
        <v>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7">
        <f t="shared" ref="A4:A158" si="1">A3+1</f>
        <v>45537</v>
      </c>
      <c r="B4" s="2" t="str">
        <f t="shared" si="0"/>
        <v>Montag</v>
      </c>
      <c r="C4" s="6"/>
      <c r="D4" s="6"/>
      <c r="E4" s="6"/>
      <c r="F4" s="6"/>
      <c r="G4" s="6"/>
      <c r="H4" s="6"/>
      <c r="I4" s="4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7">
        <f t="shared" si="1"/>
        <v>45538</v>
      </c>
      <c r="B5" s="2" t="str">
        <f t="shared" si="0"/>
        <v>Dienstag</v>
      </c>
      <c r="C5" s="6"/>
      <c r="D5" s="6"/>
      <c r="E5" s="6"/>
      <c r="F5" s="6"/>
      <c r="G5" s="6"/>
      <c r="H5" s="6"/>
      <c r="I5" s="4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7">
        <f t="shared" si="1"/>
        <v>45539</v>
      </c>
      <c r="B6" s="2" t="str">
        <f t="shared" si="0"/>
        <v>Mittwoch</v>
      </c>
      <c r="C6" s="6"/>
      <c r="D6" s="3"/>
      <c r="E6" s="3"/>
      <c r="F6" s="3"/>
      <c r="G6" s="3"/>
      <c r="H6" s="3"/>
      <c r="I6" s="4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7">
        <f t="shared" si="1"/>
        <v>45540</v>
      </c>
      <c r="B7" s="2" t="str">
        <f t="shared" si="0"/>
        <v>Donnerstag</v>
      </c>
      <c r="C7" s="6"/>
      <c r="D7" s="6"/>
      <c r="E7" s="6"/>
      <c r="F7" s="6"/>
      <c r="G7" s="6"/>
      <c r="H7" s="6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>
      <c r="A8" s="7">
        <f t="shared" si="1"/>
        <v>45541</v>
      </c>
      <c r="B8" s="2" t="str">
        <f t="shared" si="0"/>
        <v>Freitag</v>
      </c>
      <c r="C8" s="6"/>
      <c r="D8" s="6"/>
      <c r="E8" s="6"/>
      <c r="F8" s="6"/>
      <c r="G8" s="6"/>
      <c r="H8" s="6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7">
        <f t="shared" si="1"/>
        <v>45542</v>
      </c>
      <c r="B9" s="2" t="str">
        <f t="shared" si="0"/>
        <v>Samstag</v>
      </c>
      <c r="C9" s="8"/>
      <c r="D9" s="8"/>
      <c r="E9" s="8"/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7">
        <f t="shared" si="1"/>
        <v>45543</v>
      </c>
      <c r="B10" s="2" t="str">
        <f t="shared" si="0"/>
        <v>Sonntag</v>
      </c>
      <c r="C10" s="8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>
      <c r="A11" s="7">
        <f t="shared" si="1"/>
        <v>45544</v>
      </c>
      <c r="B11" s="2" t="str">
        <f t="shared" si="0"/>
        <v>Montag</v>
      </c>
      <c r="C11" s="6"/>
      <c r="D11" s="6"/>
      <c r="E11" s="6"/>
      <c r="F11" s="6"/>
      <c r="G11" s="6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>
      <c r="A12" s="7">
        <f t="shared" si="1"/>
        <v>45545</v>
      </c>
      <c r="B12" s="2" t="str">
        <f t="shared" si="0"/>
        <v>Dienstag</v>
      </c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7">
        <f t="shared" si="1"/>
        <v>45546</v>
      </c>
      <c r="B13" s="2" t="str">
        <f t="shared" si="0"/>
        <v>Mittwoch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>
      <c r="A14" s="7">
        <f t="shared" si="1"/>
        <v>45547</v>
      </c>
      <c r="B14" s="2" t="str">
        <f t="shared" si="0"/>
        <v>Donnerstag</v>
      </c>
      <c r="C14" s="6"/>
      <c r="D14" s="6"/>
      <c r="E14" s="6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>
      <c r="A15" s="7">
        <f t="shared" si="1"/>
        <v>45548</v>
      </c>
      <c r="B15" s="2" t="str">
        <f t="shared" si="0"/>
        <v>Freitag</v>
      </c>
      <c r="C15" s="6"/>
      <c r="D15" s="6"/>
      <c r="E15" s="6"/>
      <c r="F15" s="6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7">
        <f t="shared" si="1"/>
        <v>45549</v>
      </c>
      <c r="B16" s="2" t="str">
        <f t="shared" si="0"/>
        <v>Samstag</v>
      </c>
      <c r="C16" s="8"/>
      <c r="D16" s="8"/>
      <c r="E16" s="8"/>
      <c r="F16" s="8"/>
      <c r="G16" s="8"/>
      <c r="H16" s="8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7">
        <f t="shared" si="1"/>
        <v>45550</v>
      </c>
      <c r="B17" s="2" t="str">
        <f t="shared" si="0"/>
        <v>Sonntag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7">
        <f t="shared" si="1"/>
        <v>45551</v>
      </c>
      <c r="B18" s="2" t="str">
        <f t="shared" si="0"/>
        <v>Montag</v>
      </c>
      <c r="C18" s="6"/>
      <c r="D18" s="6"/>
      <c r="E18" s="6"/>
      <c r="F18" s="6"/>
      <c r="G18" s="6"/>
      <c r="H18" s="6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7">
        <f t="shared" si="1"/>
        <v>45552</v>
      </c>
      <c r="B19" s="2" t="str">
        <f t="shared" si="0"/>
        <v>Dienstag</v>
      </c>
      <c r="C19" s="6"/>
      <c r="D19" s="6"/>
      <c r="E19" s="6"/>
      <c r="F19" s="6"/>
      <c r="G19" s="6"/>
      <c r="H19" s="6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7">
        <f t="shared" si="1"/>
        <v>45553</v>
      </c>
      <c r="B20" s="2" t="str">
        <f t="shared" si="0"/>
        <v>Mittwoch</v>
      </c>
      <c r="C20" s="6"/>
      <c r="D20" s="6"/>
      <c r="E20" s="6"/>
      <c r="F20" s="6"/>
      <c r="G20" s="6"/>
      <c r="H20" s="6"/>
      <c r="I20" s="9"/>
      <c r="J20" s="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>
      <c r="A21" s="7">
        <f t="shared" si="1"/>
        <v>45554</v>
      </c>
      <c r="B21" s="2" t="str">
        <f t="shared" si="0"/>
        <v>Donnerstag</v>
      </c>
      <c r="C21" s="10" t="s">
        <v>8</v>
      </c>
      <c r="D21" s="10" t="s">
        <v>49</v>
      </c>
      <c r="E21" s="10" t="s">
        <v>8</v>
      </c>
      <c r="F21" s="10" t="s">
        <v>49</v>
      </c>
      <c r="G21" s="11" t="s">
        <v>8</v>
      </c>
      <c r="H21" s="10" t="s">
        <v>49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>
      <c r="A22" s="7">
        <f t="shared" si="1"/>
        <v>45555</v>
      </c>
      <c r="B22" s="2" t="str">
        <f t="shared" si="0"/>
        <v>Freitag</v>
      </c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>
      <c r="A23" s="7">
        <f t="shared" si="1"/>
        <v>45556</v>
      </c>
      <c r="B23" s="2" t="str">
        <f t="shared" si="0"/>
        <v>Samstag</v>
      </c>
      <c r="C23" s="8"/>
      <c r="D23" s="8"/>
      <c r="E23" s="8"/>
      <c r="F23" s="8"/>
      <c r="G23" s="8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7">
        <f t="shared" si="1"/>
        <v>45557</v>
      </c>
      <c r="B24" s="2" t="str">
        <f t="shared" si="0"/>
        <v>Sonntag</v>
      </c>
      <c r="C24" s="8"/>
      <c r="D24" s="8"/>
      <c r="E24" s="8"/>
      <c r="F24" s="8"/>
      <c r="G24" s="8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7">
        <f t="shared" si="1"/>
        <v>45558</v>
      </c>
      <c r="B25" s="2" t="str">
        <f t="shared" si="0"/>
        <v>Montag</v>
      </c>
      <c r="C25" s="6"/>
      <c r="D25" s="6"/>
      <c r="E25" s="6"/>
      <c r="F25" s="6"/>
      <c r="G25" s="6"/>
      <c r="H25" s="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7">
        <f t="shared" si="1"/>
        <v>45559</v>
      </c>
      <c r="B26" s="2" t="str">
        <f t="shared" si="0"/>
        <v>Dienstag</v>
      </c>
      <c r="C26" s="6"/>
      <c r="D26" s="6"/>
      <c r="E26" s="6"/>
      <c r="F26" s="6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7">
        <f t="shared" si="1"/>
        <v>45560</v>
      </c>
      <c r="B27" s="2" t="str">
        <f t="shared" si="0"/>
        <v>Mittwoch</v>
      </c>
      <c r="C27" s="6"/>
      <c r="D27" s="6"/>
      <c r="E27" s="6"/>
      <c r="F27" s="6"/>
      <c r="G27" s="6"/>
      <c r="H27" s="6"/>
      <c r="I27" s="37" t="s">
        <v>89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7">
        <f t="shared" si="1"/>
        <v>45561</v>
      </c>
      <c r="B28" s="2" t="str">
        <f t="shared" si="0"/>
        <v>Donnerstag</v>
      </c>
      <c r="C28" s="12"/>
      <c r="D28" s="12"/>
      <c r="E28" s="38" t="s">
        <v>11</v>
      </c>
      <c r="F28" s="38" t="s">
        <v>11</v>
      </c>
      <c r="G28" s="6"/>
      <c r="H28" s="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7">
        <f t="shared" si="1"/>
        <v>45562</v>
      </c>
      <c r="B29" s="2" t="str">
        <f t="shared" si="0"/>
        <v>Freitag</v>
      </c>
      <c r="C29" s="6"/>
      <c r="D29" s="6"/>
      <c r="E29" s="6"/>
      <c r="F29" s="6"/>
      <c r="G29" s="6"/>
      <c r="H29" s="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7">
        <f t="shared" si="1"/>
        <v>45563</v>
      </c>
      <c r="B30" s="2" t="str">
        <f t="shared" si="0"/>
        <v>Samstag</v>
      </c>
      <c r="C30" s="8"/>
      <c r="D30" s="8"/>
      <c r="E30" s="8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7">
        <f t="shared" si="1"/>
        <v>45564</v>
      </c>
      <c r="B31" s="2" t="str">
        <f t="shared" si="0"/>
        <v>Sonntag</v>
      </c>
      <c r="C31" s="8"/>
      <c r="D31" s="8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7">
        <f t="shared" si="1"/>
        <v>45565</v>
      </c>
      <c r="B32" s="2" t="str">
        <f t="shared" si="0"/>
        <v>Montag</v>
      </c>
      <c r="C32" s="6"/>
      <c r="D32" s="6"/>
      <c r="E32" s="6"/>
      <c r="F32" s="6"/>
      <c r="G32" s="6"/>
      <c r="H32" s="38" t="s">
        <v>20</v>
      </c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7">
        <f t="shared" si="1"/>
        <v>45566</v>
      </c>
      <c r="B33" s="2" t="str">
        <f t="shared" si="0"/>
        <v>Dienstag</v>
      </c>
      <c r="C33" s="10" t="s">
        <v>61</v>
      </c>
      <c r="D33" s="10" t="s">
        <v>61</v>
      </c>
      <c r="E33" s="10" t="s">
        <v>61</v>
      </c>
      <c r="F33" s="10" t="s">
        <v>61</v>
      </c>
      <c r="G33" s="6"/>
      <c r="H33" s="6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7">
        <f t="shared" si="1"/>
        <v>45567</v>
      </c>
      <c r="B34" s="2" t="str">
        <f t="shared" si="0"/>
        <v>Mittwoch</v>
      </c>
      <c r="C34" s="9"/>
      <c r="D34" s="9"/>
      <c r="E34" s="9"/>
      <c r="F34" s="9"/>
      <c r="G34" s="9"/>
      <c r="H34" s="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7">
        <f t="shared" si="1"/>
        <v>45568</v>
      </c>
      <c r="B35" s="2" t="str">
        <f t="shared" si="0"/>
        <v>Donnerstag</v>
      </c>
      <c r="C35" s="14" t="s">
        <v>12</v>
      </c>
      <c r="D35" s="14"/>
      <c r="E35" s="14"/>
      <c r="F35" s="15"/>
      <c r="G35" s="14"/>
      <c r="H35" s="15"/>
      <c r="I35" s="9" t="s">
        <v>13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7">
        <f t="shared" si="1"/>
        <v>45569</v>
      </c>
      <c r="B36" s="2" t="str">
        <f t="shared" si="0"/>
        <v>Freitag</v>
      </c>
      <c r="C36" s="16" t="s">
        <v>14</v>
      </c>
      <c r="D36" s="16" t="s">
        <v>14</v>
      </c>
      <c r="E36" s="16" t="s">
        <v>14</v>
      </c>
      <c r="F36" s="16" t="s">
        <v>14</v>
      </c>
      <c r="G36" s="16" t="s">
        <v>14</v>
      </c>
      <c r="H36" s="16" t="s">
        <v>14</v>
      </c>
      <c r="I36" s="9" t="s">
        <v>13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7">
        <f t="shared" si="1"/>
        <v>45570</v>
      </c>
      <c r="B37" s="2" t="str">
        <f t="shared" si="0"/>
        <v>Samstag</v>
      </c>
      <c r="C37" s="8"/>
      <c r="D37" s="8"/>
      <c r="E37" s="8"/>
      <c r="F37" s="8"/>
      <c r="G37" s="8"/>
      <c r="H37" s="8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7">
        <f t="shared" si="1"/>
        <v>45571</v>
      </c>
      <c r="B38" s="2" t="str">
        <f t="shared" si="0"/>
        <v>Sonntag</v>
      </c>
      <c r="C38" s="8"/>
      <c r="D38" s="8"/>
      <c r="E38" s="8"/>
      <c r="F38" s="8"/>
      <c r="G38" s="8"/>
      <c r="H38" s="8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7">
        <f t="shared" si="1"/>
        <v>45572</v>
      </c>
      <c r="B39" s="2" t="str">
        <f t="shared" si="0"/>
        <v>Montag</v>
      </c>
      <c r="C39" s="10" t="s">
        <v>15</v>
      </c>
      <c r="D39" s="10" t="s">
        <v>16</v>
      </c>
      <c r="E39" s="10" t="s">
        <v>15</v>
      </c>
      <c r="F39" s="10" t="s">
        <v>16</v>
      </c>
      <c r="G39" s="10" t="s">
        <v>15</v>
      </c>
      <c r="H39" s="10" t="s">
        <v>16</v>
      </c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7">
        <f t="shared" si="1"/>
        <v>45573</v>
      </c>
      <c r="B40" s="2" t="str">
        <f t="shared" si="0"/>
        <v>Dienstag</v>
      </c>
      <c r="C40" s="17" t="s">
        <v>20</v>
      </c>
      <c r="D40" s="17" t="s">
        <v>20</v>
      </c>
      <c r="E40" s="17" t="s">
        <v>20</v>
      </c>
      <c r="F40" s="17" t="s">
        <v>20</v>
      </c>
      <c r="G40" s="6"/>
      <c r="H40" s="6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7">
        <f t="shared" si="1"/>
        <v>45574</v>
      </c>
      <c r="B41" s="2" t="str">
        <f t="shared" si="0"/>
        <v>Mittwoch</v>
      </c>
      <c r="C41" s="10" t="s">
        <v>19</v>
      </c>
      <c r="D41" s="10" t="s">
        <v>19</v>
      </c>
      <c r="E41" s="10" t="s">
        <v>19</v>
      </c>
      <c r="F41" s="10" t="s">
        <v>19</v>
      </c>
      <c r="G41" s="10" t="s">
        <v>19</v>
      </c>
      <c r="H41" s="10" t="s">
        <v>19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7">
        <f t="shared" si="1"/>
        <v>45575</v>
      </c>
      <c r="B42" s="2" t="str">
        <f t="shared" si="0"/>
        <v>Donnerstag</v>
      </c>
      <c r="C42" s="17" t="s">
        <v>18</v>
      </c>
      <c r="D42" s="17" t="s">
        <v>18</v>
      </c>
      <c r="E42" s="10" t="s">
        <v>90</v>
      </c>
      <c r="F42" s="10" t="s">
        <v>90</v>
      </c>
      <c r="G42" s="38" t="s">
        <v>18</v>
      </c>
      <c r="H42" s="38" t="s">
        <v>18</v>
      </c>
      <c r="I42" s="1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7">
        <f t="shared" si="1"/>
        <v>45576</v>
      </c>
      <c r="B43" s="2" t="str">
        <f t="shared" si="0"/>
        <v>Freitag</v>
      </c>
      <c r="C43" s="6"/>
      <c r="D43" s="6"/>
      <c r="E43" s="17" t="s">
        <v>18</v>
      </c>
      <c r="F43" s="17" t="s">
        <v>18</v>
      </c>
      <c r="G43" s="6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7">
        <f t="shared" si="1"/>
        <v>45577</v>
      </c>
      <c r="B44" s="2" t="str">
        <f t="shared" si="0"/>
        <v>Samstag</v>
      </c>
      <c r="C44" s="8"/>
      <c r="D44" s="8"/>
      <c r="E44" s="8"/>
      <c r="F44" s="8"/>
      <c r="G44" s="8"/>
      <c r="H44" s="8"/>
      <c r="I44" s="9" t="s">
        <v>21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7">
        <f t="shared" si="1"/>
        <v>45578</v>
      </c>
      <c r="B45" s="2" t="str">
        <f t="shared" si="0"/>
        <v>Sonntag</v>
      </c>
      <c r="C45" s="8"/>
      <c r="D45" s="8"/>
      <c r="E45" s="8"/>
      <c r="F45" s="8"/>
      <c r="G45" s="8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7">
        <f t="shared" si="1"/>
        <v>45579</v>
      </c>
      <c r="B46" s="2" t="str">
        <f t="shared" si="0"/>
        <v>Montag</v>
      </c>
      <c r="C46" s="10" t="s">
        <v>22</v>
      </c>
      <c r="D46" s="10" t="s">
        <v>22</v>
      </c>
      <c r="E46" s="10" t="s">
        <v>22</v>
      </c>
      <c r="F46" s="10" t="s">
        <v>22</v>
      </c>
      <c r="G46" s="10" t="s">
        <v>22</v>
      </c>
      <c r="H46" s="10" t="s">
        <v>22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7">
        <f t="shared" si="1"/>
        <v>45580</v>
      </c>
      <c r="B47" s="2" t="str">
        <f t="shared" si="0"/>
        <v>Dienstag</v>
      </c>
      <c r="C47" s="19"/>
      <c r="D47" s="19"/>
      <c r="E47" s="19"/>
      <c r="F47" s="19"/>
      <c r="G47" s="19"/>
      <c r="H47" s="1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7">
        <f t="shared" si="1"/>
        <v>45581</v>
      </c>
      <c r="B48" s="2" t="str">
        <f t="shared" si="0"/>
        <v>Mittwoch</v>
      </c>
      <c r="C48" s="10" t="s">
        <v>22</v>
      </c>
      <c r="D48" s="10" t="s">
        <v>22</v>
      </c>
      <c r="E48" s="10" t="s">
        <v>22</v>
      </c>
      <c r="F48" s="10" t="s">
        <v>22</v>
      </c>
      <c r="G48" s="10" t="s">
        <v>22</v>
      </c>
      <c r="H48" s="10" t="s">
        <v>22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7">
        <f t="shared" si="1"/>
        <v>45582</v>
      </c>
      <c r="B49" s="2" t="str">
        <f t="shared" si="0"/>
        <v>Donnerstag</v>
      </c>
      <c r="C49" s="19"/>
      <c r="D49" s="19"/>
      <c r="E49" s="19"/>
      <c r="F49" s="19"/>
      <c r="G49" s="19"/>
      <c r="H49" s="19"/>
      <c r="I49" s="13" t="s">
        <v>23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7">
        <f t="shared" si="1"/>
        <v>45583</v>
      </c>
      <c r="B50" s="2" t="str">
        <f t="shared" si="0"/>
        <v>Freitag</v>
      </c>
      <c r="C50" s="10" t="s">
        <v>22</v>
      </c>
      <c r="D50" s="10" t="s">
        <v>22</v>
      </c>
      <c r="E50" s="10" t="s">
        <v>22</v>
      </c>
      <c r="F50" s="10" t="s">
        <v>22</v>
      </c>
      <c r="G50" s="10" t="s">
        <v>22</v>
      </c>
      <c r="H50" s="10" t="s">
        <v>22</v>
      </c>
      <c r="I50" s="13" t="s">
        <v>23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7">
        <f t="shared" si="1"/>
        <v>45584</v>
      </c>
      <c r="B51" s="2" t="str">
        <f t="shared" si="0"/>
        <v>Samstag</v>
      </c>
      <c r="C51" s="8"/>
      <c r="D51" s="8"/>
      <c r="E51" s="8"/>
      <c r="F51" s="8"/>
      <c r="G51" s="8"/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7">
        <f t="shared" si="1"/>
        <v>45585</v>
      </c>
      <c r="B52" s="2" t="str">
        <f t="shared" si="0"/>
        <v>Sonntag</v>
      </c>
      <c r="C52" s="8"/>
      <c r="D52" s="8"/>
      <c r="E52" s="8"/>
      <c r="F52" s="8"/>
      <c r="G52" s="8"/>
      <c r="H52" s="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7">
        <f t="shared" si="1"/>
        <v>45586</v>
      </c>
      <c r="B53" s="2" t="str">
        <f t="shared" si="0"/>
        <v>Montag</v>
      </c>
      <c r="C53" s="16" t="s">
        <v>24</v>
      </c>
      <c r="D53" s="16" t="s">
        <v>24</v>
      </c>
      <c r="E53" s="16" t="s">
        <v>24</v>
      </c>
      <c r="F53" s="16" t="s">
        <v>24</v>
      </c>
      <c r="G53" s="16" t="s">
        <v>24</v>
      </c>
      <c r="H53" s="16" t="s">
        <v>24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7">
        <f t="shared" si="1"/>
        <v>45587</v>
      </c>
      <c r="B54" s="2" t="str">
        <f t="shared" si="0"/>
        <v>Dienstag</v>
      </c>
      <c r="C54" s="16"/>
      <c r="D54" s="16"/>
      <c r="E54" s="16"/>
      <c r="F54" s="16"/>
      <c r="G54" s="16"/>
      <c r="H54" s="1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7">
        <f t="shared" si="1"/>
        <v>45588</v>
      </c>
      <c r="B55" s="2" t="str">
        <f t="shared" si="0"/>
        <v>Mittwoch</v>
      </c>
      <c r="C55" s="16"/>
      <c r="D55" s="20"/>
      <c r="E55" s="20"/>
      <c r="F55" s="20"/>
      <c r="G55" s="20"/>
      <c r="H55" s="2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7">
        <f t="shared" si="1"/>
        <v>45589</v>
      </c>
      <c r="B56" s="2" t="str">
        <f t="shared" si="0"/>
        <v>Donnerstag</v>
      </c>
      <c r="C56" s="16" t="s">
        <v>24</v>
      </c>
      <c r="D56" s="16" t="s">
        <v>24</v>
      </c>
      <c r="E56" s="16" t="s">
        <v>24</v>
      </c>
      <c r="F56" s="16" t="s">
        <v>24</v>
      </c>
      <c r="G56" s="16" t="s">
        <v>24</v>
      </c>
      <c r="H56" s="16" t="s">
        <v>24</v>
      </c>
      <c r="I56" s="9" t="s">
        <v>25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7">
        <f t="shared" si="1"/>
        <v>45590</v>
      </c>
      <c r="B57" s="2" t="str">
        <f t="shared" si="0"/>
        <v>Freitag</v>
      </c>
      <c r="C57" s="16"/>
      <c r="D57" s="16"/>
      <c r="E57" s="16"/>
      <c r="F57" s="16"/>
      <c r="G57" s="16"/>
      <c r="H57" s="16"/>
      <c r="I57" s="9" t="s">
        <v>26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7">
        <f t="shared" si="1"/>
        <v>45591</v>
      </c>
      <c r="B58" s="2" t="str">
        <f t="shared" si="0"/>
        <v>Samstag</v>
      </c>
      <c r="C58" s="8"/>
      <c r="D58" s="8"/>
      <c r="E58" s="8"/>
      <c r="F58" s="8"/>
      <c r="G58" s="8"/>
      <c r="H58" s="8"/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7">
        <f t="shared" si="1"/>
        <v>45592</v>
      </c>
      <c r="B59" s="2" t="str">
        <f t="shared" si="0"/>
        <v>Sonntag</v>
      </c>
      <c r="C59" s="8"/>
      <c r="D59" s="8"/>
      <c r="E59" s="8"/>
      <c r="F59" s="8"/>
      <c r="G59" s="8"/>
      <c r="H59" s="8"/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7">
        <f t="shared" si="1"/>
        <v>45593</v>
      </c>
      <c r="B60" s="2" t="str">
        <f t="shared" si="0"/>
        <v>Montag</v>
      </c>
      <c r="C60" s="16" t="s">
        <v>24</v>
      </c>
      <c r="D60" s="16" t="s">
        <v>24</v>
      </c>
      <c r="E60" s="16" t="s">
        <v>24</v>
      </c>
      <c r="F60" s="16" t="s">
        <v>24</v>
      </c>
      <c r="G60" s="16" t="s">
        <v>24</v>
      </c>
      <c r="H60" s="16" t="s">
        <v>24</v>
      </c>
      <c r="I60" s="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7">
        <f t="shared" si="1"/>
        <v>45594</v>
      </c>
      <c r="B61" s="2" t="str">
        <f t="shared" si="0"/>
        <v>Dienstag</v>
      </c>
      <c r="C61" s="16"/>
      <c r="D61" s="16"/>
      <c r="E61" s="16"/>
      <c r="F61" s="16"/>
      <c r="G61" s="16"/>
      <c r="H61" s="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7">
        <f t="shared" si="1"/>
        <v>45595</v>
      </c>
      <c r="B62" s="2" t="str">
        <f t="shared" si="0"/>
        <v>Mittwoch</v>
      </c>
      <c r="C62" s="16" t="s">
        <v>24</v>
      </c>
      <c r="D62" s="16" t="s">
        <v>24</v>
      </c>
      <c r="E62" s="16" t="s">
        <v>24</v>
      </c>
      <c r="F62" s="16" t="s">
        <v>24</v>
      </c>
      <c r="G62" s="16" t="s">
        <v>24</v>
      </c>
      <c r="H62" s="16" t="s">
        <v>24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7">
        <f t="shared" si="1"/>
        <v>45596</v>
      </c>
      <c r="B63" s="2" t="str">
        <f t="shared" si="0"/>
        <v>Donnerstag</v>
      </c>
      <c r="C63" s="21" t="s">
        <v>27</v>
      </c>
      <c r="D63" s="21" t="s">
        <v>27</v>
      </c>
      <c r="E63" s="21" t="s">
        <v>27</v>
      </c>
      <c r="F63" s="21" t="s">
        <v>27</v>
      </c>
      <c r="G63" s="21" t="s">
        <v>27</v>
      </c>
      <c r="H63" s="21" t="s">
        <v>27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7">
        <f t="shared" si="1"/>
        <v>45597</v>
      </c>
      <c r="B64" s="2" t="str">
        <f t="shared" si="0"/>
        <v>Freitag</v>
      </c>
      <c r="C64" s="16" t="s">
        <v>24</v>
      </c>
      <c r="D64" s="16" t="s">
        <v>24</v>
      </c>
      <c r="E64" s="16" t="s">
        <v>24</v>
      </c>
      <c r="F64" s="16" t="s">
        <v>24</v>
      </c>
      <c r="G64" s="16" t="s">
        <v>24</v>
      </c>
      <c r="H64" s="16" t="s">
        <v>24</v>
      </c>
      <c r="I64" s="9" t="s">
        <v>28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7">
        <f t="shared" si="1"/>
        <v>45598</v>
      </c>
      <c r="B65" s="2" t="str">
        <f t="shared" si="0"/>
        <v>Samstag</v>
      </c>
      <c r="C65" s="8"/>
      <c r="D65" s="8"/>
      <c r="E65" s="8"/>
      <c r="F65" s="8"/>
      <c r="G65" s="8"/>
      <c r="H65" s="8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7">
        <f t="shared" si="1"/>
        <v>45599</v>
      </c>
      <c r="B66" s="2" t="str">
        <f t="shared" si="0"/>
        <v>Sonntag</v>
      </c>
      <c r="C66" s="8"/>
      <c r="D66" s="8"/>
      <c r="E66" s="8"/>
      <c r="F66" s="8"/>
      <c r="G66" s="8"/>
      <c r="H66" s="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7">
        <f t="shared" si="1"/>
        <v>45600</v>
      </c>
      <c r="B67" s="2" t="str">
        <f t="shared" si="0"/>
        <v>Montag</v>
      </c>
      <c r="C67" s="6"/>
      <c r="D67" s="6"/>
      <c r="E67" s="6"/>
      <c r="F67" s="6"/>
      <c r="G67" s="6"/>
      <c r="H67" s="6"/>
      <c r="I67" s="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7">
        <f t="shared" si="1"/>
        <v>45601</v>
      </c>
      <c r="B68" s="2" t="str">
        <f t="shared" si="0"/>
        <v>Dienstag</v>
      </c>
      <c r="C68" s="6"/>
      <c r="D68" s="6"/>
      <c r="E68" s="6"/>
      <c r="F68" s="6"/>
      <c r="G68" s="6"/>
      <c r="H68" s="6"/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7">
        <f t="shared" si="1"/>
        <v>45602</v>
      </c>
      <c r="B69" s="2" t="str">
        <f t="shared" si="0"/>
        <v>Mittwoch</v>
      </c>
      <c r="C69" s="34" t="s">
        <v>50</v>
      </c>
      <c r="D69" s="34" t="s">
        <v>50</v>
      </c>
      <c r="E69" s="34" t="s">
        <v>50</v>
      </c>
      <c r="F69" s="34" t="s">
        <v>50</v>
      </c>
      <c r="G69" s="6"/>
      <c r="H69" s="6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7">
        <f t="shared" si="1"/>
        <v>45603</v>
      </c>
      <c r="B70" s="2" t="str">
        <f t="shared" si="0"/>
        <v>Donnerstag</v>
      </c>
      <c r="C70" s="38" t="s">
        <v>65</v>
      </c>
      <c r="D70" s="38" t="s">
        <v>65</v>
      </c>
      <c r="E70" s="12"/>
      <c r="F70" s="38" t="s">
        <v>51</v>
      </c>
      <c r="G70" s="6"/>
      <c r="H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7">
        <f t="shared" si="1"/>
        <v>45604</v>
      </c>
      <c r="B71" s="2" t="str">
        <f t="shared" si="0"/>
        <v>Freitag</v>
      </c>
      <c r="C71" s="10" t="s">
        <v>63</v>
      </c>
      <c r="D71" s="10" t="s">
        <v>63</v>
      </c>
      <c r="E71" s="10" t="s">
        <v>63</v>
      </c>
      <c r="F71" s="10" t="s">
        <v>63</v>
      </c>
      <c r="G71" s="6"/>
      <c r="H71" s="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7">
        <f t="shared" si="1"/>
        <v>45605</v>
      </c>
      <c r="B72" s="2" t="str">
        <f t="shared" si="0"/>
        <v>Samstag</v>
      </c>
      <c r="C72" s="8"/>
      <c r="D72" s="8"/>
      <c r="E72" s="8"/>
      <c r="F72" s="8"/>
      <c r="G72" s="8"/>
      <c r="H72" s="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7">
        <f t="shared" si="1"/>
        <v>45606</v>
      </c>
      <c r="B73" s="2" t="str">
        <f t="shared" si="0"/>
        <v>Sonntag</v>
      </c>
      <c r="C73" s="8"/>
      <c r="D73" s="8"/>
      <c r="E73" s="8"/>
      <c r="F73" s="8"/>
      <c r="G73" s="8"/>
      <c r="H73" s="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7">
        <f t="shared" si="1"/>
        <v>45607</v>
      </c>
      <c r="B74" s="2" t="str">
        <f t="shared" si="0"/>
        <v>Montag</v>
      </c>
      <c r="C74" s="38" t="s">
        <v>11</v>
      </c>
      <c r="D74" s="38" t="s">
        <v>11</v>
      </c>
      <c r="E74" s="6"/>
      <c r="F74" s="6"/>
      <c r="G74" s="6"/>
      <c r="H74" s="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7">
        <f t="shared" si="1"/>
        <v>45608</v>
      </c>
      <c r="B75" s="2" t="str">
        <f t="shared" si="0"/>
        <v>Dienstag</v>
      </c>
      <c r="C75" s="6"/>
      <c r="D75" s="6"/>
      <c r="E75" s="38" t="s">
        <v>66</v>
      </c>
      <c r="F75" s="38" t="s">
        <v>66</v>
      </c>
      <c r="G75" s="38" t="s">
        <v>11</v>
      </c>
      <c r="H75" s="38" t="s">
        <v>11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7">
        <f t="shared" si="1"/>
        <v>45609</v>
      </c>
      <c r="B76" s="2" t="str">
        <f t="shared" si="0"/>
        <v>Mittwoch</v>
      </c>
      <c r="C76" s="17" t="s">
        <v>75</v>
      </c>
      <c r="D76" s="17" t="s">
        <v>75</v>
      </c>
      <c r="E76" s="17" t="s">
        <v>75</v>
      </c>
      <c r="F76" s="17" t="s">
        <v>75</v>
      </c>
      <c r="G76" s="3"/>
      <c r="H76" s="3"/>
      <c r="I76" s="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7">
        <f t="shared" si="1"/>
        <v>45610</v>
      </c>
      <c r="B77" s="2" t="str">
        <f t="shared" si="0"/>
        <v>Donnerstag</v>
      </c>
      <c r="C77" s="31" t="s">
        <v>92</v>
      </c>
      <c r="D77" s="31" t="s">
        <v>92</v>
      </c>
      <c r="E77" s="31" t="s">
        <v>92</v>
      </c>
      <c r="F77" s="31" t="s">
        <v>92</v>
      </c>
      <c r="G77" s="6"/>
      <c r="H77" s="6"/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7">
        <f t="shared" si="1"/>
        <v>45611</v>
      </c>
      <c r="B78" s="2" t="str">
        <f t="shared" si="0"/>
        <v>Freitag</v>
      </c>
      <c r="C78" s="6"/>
      <c r="D78" s="6"/>
      <c r="E78" s="6"/>
      <c r="F78" s="6"/>
      <c r="G78" s="6"/>
      <c r="H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7">
        <f t="shared" si="1"/>
        <v>45612</v>
      </c>
      <c r="B79" s="2" t="str">
        <f t="shared" si="0"/>
        <v>Samstag</v>
      </c>
      <c r="C79" s="8"/>
      <c r="D79" s="8"/>
      <c r="E79" s="8"/>
      <c r="F79" s="8"/>
      <c r="G79" s="8"/>
      <c r="H79" s="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7">
        <f t="shared" si="1"/>
        <v>45613</v>
      </c>
      <c r="B80" s="2" t="str">
        <f t="shared" si="0"/>
        <v>Sonntag</v>
      </c>
      <c r="C80" s="8"/>
      <c r="D80" s="8"/>
      <c r="E80" s="8"/>
      <c r="F80" s="8"/>
      <c r="G80" s="8"/>
      <c r="H80" s="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7">
        <f t="shared" si="1"/>
        <v>45614</v>
      </c>
      <c r="B81" s="2" t="str">
        <f t="shared" si="0"/>
        <v>Montag</v>
      </c>
      <c r="C81" s="6"/>
      <c r="D81" s="6"/>
      <c r="E81" s="6"/>
      <c r="F81" s="38" t="s">
        <v>74</v>
      </c>
      <c r="G81" s="6"/>
      <c r="H81" s="38" t="s">
        <v>20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7">
        <f t="shared" si="1"/>
        <v>45615</v>
      </c>
      <c r="B82" s="2" t="str">
        <f t="shared" si="0"/>
        <v>Dienstag</v>
      </c>
      <c r="C82" s="6"/>
      <c r="D82" s="38" t="s">
        <v>66</v>
      </c>
      <c r="E82" s="38" t="s">
        <v>74</v>
      </c>
      <c r="F82" s="6"/>
      <c r="G82" s="6"/>
      <c r="H82" s="6"/>
      <c r="I82" s="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7">
        <f t="shared" si="1"/>
        <v>45616</v>
      </c>
      <c r="B83" s="2" t="str">
        <f t="shared" si="0"/>
        <v>Mittwoch</v>
      </c>
      <c r="C83" s="17" t="s">
        <v>64</v>
      </c>
      <c r="D83" s="17" t="s">
        <v>64</v>
      </c>
      <c r="E83" s="17" t="s">
        <v>64</v>
      </c>
      <c r="F83" s="17" t="s">
        <v>64</v>
      </c>
      <c r="G83" s="11" t="s">
        <v>30</v>
      </c>
      <c r="H83" s="11" t="s">
        <v>30</v>
      </c>
      <c r="I83" s="9" t="s">
        <v>31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7">
        <f t="shared" si="1"/>
        <v>45617</v>
      </c>
      <c r="B84" s="2" t="str">
        <f t="shared" si="0"/>
        <v>Donnerstag</v>
      </c>
      <c r="C84" s="10" t="s">
        <v>8</v>
      </c>
      <c r="D84" s="10" t="s">
        <v>49</v>
      </c>
      <c r="E84" s="10" t="s">
        <v>8</v>
      </c>
      <c r="F84" s="10" t="s">
        <v>49</v>
      </c>
      <c r="G84" s="11" t="s">
        <v>8</v>
      </c>
      <c r="H84" s="10" t="s">
        <v>49</v>
      </c>
      <c r="I84" s="11" t="s">
        <v>8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7">
        <f t="shared" si="1"/>
        <v>45618</v>
      </c>
      <c r="B85" s="2" t="str">
        <f t="shared" si="0"/>
        <v>Freitag</v>
      </c>
      <c r="C85" s="38" t="s">
        <v>66</v>
      </c>
      <c r="D85" s="6"/>
      <c r="E85" s="6"/>
      <c r="F85" s="6"/>
      <c r="G85" s="6"/>
      <c r="H85" s="6"/>
      <c r="I85" s="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7">
        <f t="shared" si="1"/>
        <v>45619</v>
      </c>
      <c r="B86" s="2" t="str">
        <f t="shared" si="0"/>
        <v>Samstag</v>
      </c>
      <c r="C86" s="8"/>
      <c r="D86" s="8"/>
      <c r="E86" s="8"/>
      <c r="F86" s="8"/>
      <c r="G86" s="8"/>
      <c r="H86" s="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7">
        <f t="shared" si="1"/>
        <v>45620</v>
      </c>
      <c r="B87" s="2" t="str">
        <f t="shared" si="0"/>
        <v>Sonntag</v>
      </c>
      <c r="C87" s="8"/>
      <c r="D87" s="8"/>
      <c r="E87" s="8"/>
      <c r="F87" s="8"/>
      <c r="G87" s="8"/>
      <c r="H87" s="8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7">
        <f t="shared" si="1"/>
        <v>45621</v>
      </c>
      <c r="B88" s="2" t="str">
        <f t="shared" si="0"/>
        <v>Montag</v>
      </c>
      <c r="C88" s="6"/>
      <c r="D88" s="6"/>
      <c r="E88" s="6"/>
      <c r="F88" s="6"/>
      <c r="G88" s="38" t="s">
        <v>66</v>
      </c>
      <c r="H88" s="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7">
        <f t="shared" si="1"/>
        <v>45622</v>
      </c>
      <c r="B89" s="2" t="str">
        <f t="shared" si="0"/>
        <v>Dienstag</v>
      </c>
      <c r="C89" s="38" t="s">
        <v>73</v>
      </c>
      <c r="D89" s="12"/>
      <c r="E89" s="6"/>
      <c r="F89" s="6"/>
      <c r="G89" s="6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7">
        <f t="shared" si="1"/>
        <v>45623</v>
      </c>
      <c r="B90" s="2" t="str">
        <f t="shared" si="0"/>
        <v>Mittwoch</v>
      </c>
      <c r="C90" s="10" t="s">
        <v>67</v>
      </c>
      <c r="D90" s="38" t="s">
        <v>51</v>
      </c>
      <c r="E90" s="10" t="s">
        <v>67</v>
      </c>
      <c r="F90" s="10" t="s">
        <v>67</v>
      </c>
      <c r="G90" s="3"/>
      <c r="H90" s="12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7">
        <f t="shared" si="1"/>
        <v>45624</v>
      </c>
      <c r="B91" s="2" t="str">
        <f t="shared" si="0"/>
        <v>Donnerstag</v>
      </c>
      <c r="C91" s="6"/>
      <c r="D91" s="38" t="s">
        <v>73</v>
      </c>
      <c r="E91" s="38" t="s">
        <v>73</v>
      </c>
      <c r="F91" s="38" t="s">
        <v>73</v>
      </c>
      <c r="G91" s="6"/>
      <c r="H91" s="6"/>
      <c r="I91" s="41"/>
      <c r="J91" s="41" t="s">
        <v>91</v>
      </c>
      <c r="K91" s="4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7">
        <f t="shared" si="1"/>
        <v>45625</v>
      </c>
      <c r="B92" s="2" t="str">
        <f t="shared" si="0"/>
        <v>Freitag</v>
      </c>
      <c r="C92" s="38" t="s">
        <v>32</v>
      </c>
      <c r="D92" s="6"/>
      <c r="E92" s="38" t="s">
        <v>65</v>
      </c>
      <c r="F92" s="12"/>
      <c r="G92" s="38" t="s">
        <v>74</v>
      </c>
      <c r="H92" s="38" t="s">
        <v>74</v>
      </c>
      <c r="I92" s="37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7">
        <f t="shared" si="1"/>
        <v>45626</v>
      </c>
      <c r="B93" s="2" t="str">
        <f t="shared" si="0"/>
        <v>Samstag</v>
      </c>
      <c r="C93" s="8"/>
      <c r="D93" s="8"/>
      <c r="E93" s="8"/>
      <c r="F93" s="8"/>
      <c r="G93" s="8"/>
      <c r="H93" s="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7">
        <f t="shared" si="1"/>
        <v>45627</v>
      </c>
      <c r="B94" s="2" t="str">
        <f t="shared" si="0"/>
        <v>Sonntag</v>
      </c>
      <c r="C94" s="8"/>
      <c r="D94" s="8"/>
      <c r="E94" s="8"/>
      <c r="F94" s="8"/>
      <c r="G94" s="8"/>
      <c r="H94" s="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7">
        <f t="shared" si="1"/>
        <v>45628</v>
      </c>
      <c r="B95" s="2" t="str">
        <f t="shared" si="0"/>
        <v>Montag</v>
      </c>
      <c r="C95" s="6"/>
      <c r="D95" s="6"/>
      <c r="E95" s="38" t="s">
        <v>32</v>
      </c>
      <c r="F95" s="6"/>
      <c r="G95" s="6"/>
      <c r="H95" s="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7">
        <f t="shared" si="1"/>
        <v>45629</v>
      </c>
      <c r="B96" s="2" t="str">
        <f t="shared" si="0"/>
        <v>Dienstag</v>
      </c>
      <c r="C96" s="6"/>
      <c r="D96" s="38" t="s">
        <v>74</v>
      </c>
      <c r="E96" s="6"/>
      <c r="F96" s="6"/>
      <c r="G96" s="6"/>
      <c r="H96" s="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7">
        <f t="shared" si="1"/>
        <v>45630</v>
      </c>
      <c r="B97" s="2" t="str">
        <f t="shared" si="0"/>
        <v>Mittwoch</v>
      </c>
      <c r="C97" s="6"/>
      <c r="D97" s="3"/>
      <c r="E97" s="3"/>
      <c r="F97" s="3"/>
      <c r="G97" s="38" t="s">
        <v>73</v>
      </c>
      <c r="H97" s="38" t="s">
        <v>73</v>
      </c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7">
        <f t="shared" si="1"/>
        <v>45631</v>
      </c>
      <c r="B98" s="2" t="str">
        <f t="shared" si="0"/>
        <v>Donnerstag</v>
      </c>
      <c r="C98" s="12"/>
      <c r="D98" s="12"/>
      <c r="E98" s="6"/>
      <c r="F98" s="38" t="s">
        <v>65</v>
      </c>
      <c r="G98" s="6"/>
      <c r="H98" s="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7">
        <f t="shared" si="1"/>
        <v>45632</v>
      </c>
      <c r="B99" s="2" t="str">
        <f t="shared" si="0"/>
        <v>Freitag</v>
      </c>
      <c r="C99" s="38" t="s">
        <v>74</v>
      </c>
      <c r="D99" s="6"/>
      <c r="E99" s="17" t="s">
        <v>18</v>
      </c>
      <c r="F99" s="17" t="s">
        <v>18</v>
      </c>
      <c r="G99" s="38" t="s">
        <v>51</v>
      </c>
      <c r="H99" s="38" t="s">
        <v>51</v>
      </c>
      <c r="I99" s="9" t="s">
        <v>34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7">
        <f t="shared" si="1"/>
        <v>45633</v>
      </c>
      <c r="B100" s="2" t="str">
        <f t="shared" si="0"/>
        <v>Samstag</v>
      </c>
      <c r="C100" s="8"/>
      <c r="D100" s="8"/>
      <c r="E100" s="8"/>
      <c r="F100" s="8"/>
      <c r="G100" s="8"/>
      <c r="H100" s="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7">
        <f t="shared" si="1"/>
        <v>45634</v>
      </c>
      <c r="B101" s="2" t="str">
        <f t="shared" si="0"/>
        <v>Sonntag</v>
      </c>
      <c r="C101" s="8"/>
      <c r="D101" s="8"/>
      <c r="E101" s="8"/>
      <c r="F101" s="8"/>
      <c r="G101" s="8"/>
      <c r="H101" s="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7">
        <f t="shared" si="1"/>
        <v>45635</v>
      </c>
      <c r="B102" s="2" t="str">
        <f t="shared" si="0"/>
        <v>Montag</v>
      </c>
      <c r="C102" s="10" t="s">
        <v>68</v>
      </c>
      <c r="D102" s="10" t="s">
        <v>68</v>
      </c>
      <c r="E102" s="10" t="s">
        <v>68</v>
      </c>
      <c r="F102" s="10" t="s">
        <v>68</v>
      </c>
      <c r="G102" s="6"/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7">
        <f t="shared" si="1"/>
        <v>45636</v>
      </c>
      <c r="B103" s="2" t="str">
        <f t="shared" si="0"/>
        <v>Dienstag</v>
      </c>
      <c r="C103" s="38" t="s">
        <v>11</v>
      </c>
      <c r="D103" s="38" t="s">
        <v>11</v>
      </c>
      <c r="E103" s="38" t="s">
        <v>11</v>
      </c>
      <c r="F103" s="38" t="s">
        <v>11</v>
      </c>
      <c r="G103" s="6"/>
      <c r="H103" s="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7">
        <f t="shared" si="1"/>
        <v>45637</v>
      </c>
      <c r="B104" s="2" t="str">
        <f t="shared" si="0"/>
        <v>Mittwoch</v>
      </c>
      <c r="C104" s="6"/>
      <c r="D104" s="3"/>
      <c r="E104" s="3"/>
      <c r="F104" s="3"/>
      <c r="G104" s="3"/>
      <c r="H104" s="38" t="s">
        <v>66</v>
      </c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7">
        <f t="shared" si="1"/>
        <v>45638</v>
      </c>
      <c r="B105" s="2" t="str">
        <f t="shared" si="0"/>
        <v>Donnerstag</v>
      </c>
      <c r="C105" s="12"/>
      <c r="D105" s="12"/>
      <c r="E105" s="23"/>
      <c r="F105" s="23"/>
      <c r="G105" s="38" t="s">
        <v>18</v>
      </c>
      <c r="H105" s="38" t="s">
        <v>18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7">
        <f t="shared" si="1"/>
        <v>45639</v>
      </c>
      <c r="B106" s="2" t="str">
        <f t="shared" si="0"/>
        <v>Freitag</v>
      </c>
      <c r="C106" s="38" t="s">
        <v>20</v>
      </c>
      <c r="D106" s="38" t="s">
        <v>20</v>
      </c>
      <c r="E106" s="38" t="s">
        <v>20</v>
      </c>
      <c r="F106" s="38" t="s">
        <v>20</v>
      </c>
      <c r="G106" s="6"/>
      <c r="H106" s="6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7">
        <f t="shared" si="1"/>
        <v>45640</v>
      </c>
      <c r="B107" s="2" t="str">
        <f t="shared" si="0"/>
        <v>Samstag</v>
      </c>
      <c r="C107" s="8"/>
      <c r="D107" s="8"/>
      <c r="E107" s="8"/>
      <c r="F107" s="8"/>
      <c r="G107" s="8"/>
      <c r="H107" s="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7">
        <f t="shared" si="1"/>
        <v>45641</v>
      </c>
      <c r="B108" s="2" t="str">
        <f t="shared" si="0"/>
        <v>Sonntag</v>
      </c>
      <c r="C108" s="8"/>
      <c r="D108" s="8"/>
      <c r="E108" s="8"/>
      <c r="F108" s="8"/>
      <c r="G108" s="8"/>
      <c r="H108" s="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7">
        <f t="shared" si="1"/>
        <v>45642</v>
      </c>
      <c r="B109" s="2" t="str">
        <f t="shared" si="0"/>
        <v>Montag</v>
      </c>
      <c r="C109" s="34" t="s">
        <v>50</v>
      </c>
      <c r="D109" s="34" t="s">
        <v>50</v>
      </c>
      <c r="E109" s="34" t="s">
        <v>50</v>
      </c>
      <c r="F109" s="34" t="s">
        <v>50</v>
      </c>
      <c r="G109" s="6"/>
      <c r="H109" s="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7">
        <f t="shared" si="1"/>
        <v>45643</v>
      </c>
      <c r="B110" s="2" t="str">
        <f t="shared" si="0"/>
        <v>Dienstag</v>
      </c>
      <c r="C110" s="6"/>
      <c r="D110" s="6"/>
      <c r="E110" s="6"/>
      <c r="F110" s="6"/>
      <c r="G110" s="38" t="s">
        <v>11</v>
      </c>
      <c r="H110" s="38" t="s">
        <v>11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7">
        <f t="shared" si="1"/>
        <v>45644</v>
      </c>
      <c r="B111" s="2" t="str">
        <f t="shared" si="0"/>
        <v>Mittwoch</v>
      </c>
      <c r="C111" s="28" t="s">
        <v>98</v>
      </c>
      <c r="D111" s="28" t="s">
        <v>98</v>
      </c>
      <c r="E111" s="28" t="s">
        <v>98</v>
      </c>
      <c r="F111" s="28" t="s">
        <v>98</v>
      </c>
      <c r="G111" s="6"/>
      <c r="H111" s="6"/>
      <c r="I111" s="38" t="s">
        <v>97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7">
        <f t="shared" si="1"/>
        <v>45645</v>
      </c>
      <c r="B112" s="2" t="str">
        <f t="shared" si="0"/>
        <v>Donnerstag</v>
      </c>
      <c r="C112" s="6"/>
      <c r="D112" s="6"/>
      <c r="E112" s="6"/>
      <c r="F112" s="6"/>
      <c r="G112" s="6"/>
      <c r="H112" s="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7">
        <f t="shared" si="1"/>
        <v>45646</v>
      </c>
      <c r="B113" s="2" t="str">
        <f t="shared" si="0"/>
        <v>Freitag</v>
      </c>
      <c r="C113" s="16" t="s">
        <v>35</v>
      </c>
      <c r="D113" s="16" t="s">
        <v>35</v>
      </c>
      <c r="E113" s="16" t="s">
        <v>35</v>
      </c>
      <c r="F113" s="16" t="s">
        <v>35</v>
      </c>
      <c r="G113" s="16" t="s">
        <v>35</v>
      </c>
      <c r="H113" s="16" t="s">
        <v>35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7">
        <f t="shared" si="1"/>
        <v>45647</v>
      </c>
      <c r="B114" s="2" t="str">
        <f t="shared" si="0"/>
        <v>Samstag</v>
      </c>
      <c r="C114" s="8"/>
      <c r="D114" s="8"/>
      <c r="E114" s="8"/>
      <c r="F114" s="8"/>
      <c r="G114" s="8"/>
      <c r="H114" s="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7">
        <f t="shared" si="1"/>
        <v>45648</v>
      </c>
      <c r="B115" s="2" t="str">
        <f t="shared" si="0"/>
        <v>Sonntag</v>
      </c>
      <c r="C115" s="8"/>
      <c r="D115" s="8"/>
      <c r="E115" s="8"/>
      <c r="F115" s="8"/>
      <c r="G115" s="8"/>
      <c r="H115" s="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7">
        <f t="shared" si="1"/>
        <v>45649</v>
      </c>
      <c r="B116" s="2" t="str">
        <f t="shared" si="0"/>
        <v>Montag</v>
      </c>
      <c r="C116" s="16" t="s">
        <v>35</v>
      </c>
      <c r="D116" s="16" t="s">
        <v>35</v>
      </c>
      <c r="E116" s="16" t="s">
        <v>35</v>
      </c>
      <c r="F116" s="16" t="s">
        <v>35</v>
      </c>
      <c r="G116" s="16" t="s">
        <v>35</v>
      </c>
      <c r="H116" s="16" t="s">
        <v>35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7">
        <f t="shared" si="1"/>
        <v>45650</v>
      </c>
      <c r="B117" s="2" t="str">
        <f t="shared" si="0"/>
        <v>Dienstag</v>
      </c>
      <c r="C117" s="16"/>
      <c r="D117" s="16"/>
      <c r="E117" s="16"/>
      <c r="F117" s="16"/>
      <c r="G117" s="16"/>
      <c r="H117" s="1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7">
        <f t="shared" si="1"/>
        <v>45651</v>
      </c>
      <c r="B118" s="2" t="str">
        <f t="shared" si="0"/>
        <v>Mittwoch</v>
      </c>
      <c r="C118" s="15" t="s">
        <v>36</v>
      </c>
      <c r="D118" s="15" t="s">
        <v>36</v>
      </c>
      <c r="E118" s="15" t="s">
        <v>36</v>
      </c>
      <c r="F118" s="15" t="s">
        <v>36</v>
      </c>
      <c r="G118" s="15" t="s">
        <v>36</v>
      </c>
      <c r="H118" s="15" t="s">
        <v>36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7">
        <f t="shared" si="1"/>
        <v>45652</v>
      </c>
      <c r="B119" s="2" t="str">
        <f t="shared" si="0"/>
        <v>Donnerstag</v>
      </c>
      <c r="C119" s="15" t="s">
        <v>37</v>
      </c>
      <c r="D119" s="15" t="s">
        <v>37</v>
      </c>
      <c r="E119" s="15" t="s">
        <v>37</v>
      </c>
      <c r="F119" s="15" t="s">
        <v>37</v>
      </c>
      <c r="G119" s="15" t="s">
        <v>37</v>
      </c>
      <c r="H119" s="15" t="s">
        <v>37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7">
        <f t="shared" si="1"/>
        <v>45653</v>
      </c>
      <c r="B120" s="2" t="str">
        <f t="shared" si="0"/>
        <v>Freitag</v>
      </c>
      <c r="C120" s="16" t="s">
        <v>35</v>
      </c>
      <c r="D120" s="16" t="s">
        <v>35</v>
      </c>
      <c r="E120" s="16" t="s">
        <v>35</v>
      </c>
      <c r="F120" s="16" t="s">
        <v>35</v>
      </c>
      <c r="G120" s="16" t="s">
        <v>35</v>
      </c>
      <c r="H120" s="16" t="s">
        <v>35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7">
        <f t="shared" si="1"/>
        <v>45654</v>
      </c>
      <c r="B121" s="2" t="str">
        <f t="shared" si="0"/>
        <v>Samstag</v>
      </c>
      <c r="C121" s="8"/>
      <c r="D121" s="8"/>
      <c r="E121" s="8"/>
      <c r="F121" s="8"/>
      <c r="G121" s="8"/>
      <c r="H121" s="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7">
        <f t="shared" si="1"/>
        <v>45655</v>
      </c>
      <c r="B122" s="2" t="str">
        <f t="shared" si="0"/>
        <v>Sonntag</v>
      </c>
      <c r="C122" s="8"/>
      <c r="D122" s="8"/>
      <c r="E122" s="8"/>
      <c r="F122" s="8"/>
      <c r="G122" s="8"/>
      <c r="H122" s="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7">
        <f t="shared" si="1"/>
        <v>45656</v>
      </c>
      <c r="B123" s="2" t="str">
        <f t="shared" si="0"/>
        <v>Montag</v>
      </c>
      <c r="C123" s="16" t="s">
        <v>35</v>
      </c>
      <c r="D123" s="16" t="s">
        <v>35</v>
      </c>
      <c r="E123" s="16" t="s">
        <v>35</v>
      </c>
      <c r="F123" s="16" t="s">
        <v>35</v>
      </c>
      <c r="G123" s="16" t="s">
        <v>35</v>
      </c>
      <c r="H123" s="16" t="s">
        <v>35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7">
        <f t="shared" si="1"/>
        <v>45657</v>
      </c>
      <c r="B124" s="2" t="str">
        <f t="shared" si="0"/>
        <v>Dienstag</v>
      </c>
      <c r="C124" s="15" t="s">
        <v>38</v>
      </c>
      <c r="D124" s="15" t="s">
        <v>38</v>
      </c>
      <c r="E124" s="15" t="s">
        <v>38</v>
      </c>
      <c r="F124" s="15" t="s">
        <v>38</v>
      </c>
      <c r="G124" s="15" t="s">
        <v>38</v>
      </c>
      <c r="H124" s="15" t="s">
        <v>38</v>
      </c>
      <c r="I124" s="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7">
        <f t="shared" si="1"/>
        <v>45658</v>
      </c>
      <c r="B125" s="2" t="str">
        <f t="shared" si="0"/>
        <v>Mittwoch</v>
      </c>
      <c r="C125" s="15" t="s">
        <v>39</v>
      </c>
      <c r="D125" s="15" t="s">
        <v>39</v>
      </c>
      <c r="E125" s="15" t="s">
        <v>39</v>
      </c>
      <c r="F125" s="15" t="s">
        <v>39</v>
      </c>
      <c r="G125" s="15" t="s">
        <v>39</v>
      </c>
      <c r="H125" s="15" t="s">
        <v>39</v>
      </c>
      <c r="I125" s="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7">
        <f t="shared" si="1"/>
        <v>45659</v>
      </c>
      <c r="B126" s="2" t="str">
        <f t="shared" si="0"/>
        <v>Donnerstag</v>
      </c>
      <c r="C126" s="16" t="s">
        <v>35</v>
      </c>
      <c r="D126" s="16" t="s">
        <v>35</v>
      </c>
      <c r="E126" s="16" t="s">
        <v>35</v>
      </c>
      <c r="F126" s="16" t="s">
        <v>35</v>
      </c>
      <c r="G126" s="16" t="s">
        <v>35</v>
      </c>
      <c r="H126" s="16" t="s">
        <v>35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7">
        <f t="shared" si="1"/>
        <v>45660</v>
      </c>
      <c r="B127" s="2" t="str">
        <f t="shared" si="0"/>
        <v>Freitag</v>
      </c>
      <c r="C127" s="16"/>
      <c r="D127" s="16"/>
      <c r="E127" s="16"/>
      <c r="F127" s="16"/>
      <c r="G127" s="16"/>
      <c r="H127" s="1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7">
        <f t="shared" si="1"/>
        <v>45661</v>
      </c>
      <c r="B128" s="2" t="str">
        <f t="shared" si="0"/>
        <v>Samstag</v>
      </c>
      <c r="C128" s="8"/>
      <c r="D128" s="8"/>
      <c r="E128" s="8"/>
      <c r="F128" s="8"/>
      <c r="G128" s="8"/>
      <c r="H128" s="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7">
        <f t="shared" si="1"/>
        <v>45662</v>
      </c>
      <c r="B129" s="2" t="str">
        <f t="shared" si="0"/>
        <v>Sonntag</v>
      </c>
      <c r="C129" s="8"/>
      <c r="D129" s="8"/>
      <c r="E129" s="8"/>
      <c r="F129" s="8"/>
      <c r="G129" s="8"/>
      <c r="H129" s="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7">
        <f t="shared" si="1"/>
        <v>45663</v>
      </c>
      <c r="B130" s="2" t="str">
        <f t="shared" si="0"/>
        <v>Montag</v>
      </c>
      <c r="C130" s="28" t="s">
        <v>18</v>
      </c>
      <c r="D130" s="28" t="s">
        <v>18</v>
      </c>
      <c r="E130" s="6"/>
      <c r="F130" s="6"/>
      <c r="G130" s="6"/>
      <c r="H130" s="6"/>
      <c r="I130" s="9" t="s">
        <v>40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7">
        <f t="shared" si="1"/>
        <v>45664</v>
      </c>
      <c r="B131" s="2" t="str">
        <f t="shared" ref="B131:B158" si="2">TEXT(A131,"TTTT")</f>
        <v>Dienstag</v>
      </c>
      <c r="C131" s="10" t="s">
        <v>19</v>
      </c>
      <c r="D131" s="10" t="s">
        <v>19</v>
      </c>
      <c r="E131" s="10" t="s">
        <v>19</v>
      </c>
      <c r="F131" s="10" t="s">
        <v>19</v>
      </c>
      <c r="G131" s="10" t="s">
        <v>19</v>
      </c>
      <c r="H131" s="10" t="s">
        <v>19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7">
        <f t="shared" si="1"/>
        <v>45665</v>
      </c>
      <c r="B132" s="2" t="str">
        <f t="shared" si="2"/>
        <v>Mittwoch</v>
      </c>
      <c r="C132" s="6"/>
      <c r="D132" s="6"/>
      <c r="E132" s="6"/>
      <c r="F132" s="6"/>
      <c r="G132" s="9"/>
      <c r="H132" s="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7">
        <f t="shared" si="1"/>
        <v>45666</v>
      </c>
      <c r="B133" s="2" t="str">
        <f t="shared" si="2"/>
        <v>Donnerstag</v>
      </c>
      <c r="C133" s="6"/>
      <c r="D133" s="6"/>
      <c r="E133" s="6"/>
      <c r="F133" s="6"/>
      <c r="G133" s="6"/>
      <c r="H133" s="6"/>
      <c r="I133" s="2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7">
        <f t="shared" si="1"/>
        <v>45667</v>
      </c>
      <c r="B134" s="2" t="str">
        <f t="shared" si="2"/>
        <v>Freitag</v>
      </c>
      <c r="C134" s="6"/>
      <c r="D134" s="6"/>
      <c r="E134" s="6"/>
      <c r="F134" s="6"/>
      <c r="G134" s="6"/>
      <c r="H134" s="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7">
        <f t="shared" si="1"/>
        <v>45668</v>
      </c>
      <c r="B135" s="2" t="str">
        <f t="shared" si="2"/>
        <v>Samstag</v>
      </c>
      <c r="C135" s="8"/>
      <c r="D135" s="8"/>
      <c r="E135" s="8"/>
      <c r="F135" s="8"/>
      <c r="G135" s="8"/>
      <c r="H135" s="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7">
        <f t="shared" si="1"/>
        <v>45669</v>
      </c>
      <c r="B136" s="2" t="str">
        <f t="shared" si="2"/>
        <v>Sonntag</v>
      </c>
      <c r="C136" s="8"/>
      <c r="D136" s="8"/>
      <c r="E136" s="8"/>
      <c r="F136" s="8"/>
      <c r="G136" s="8"/>
      <c r="H136" s="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7">
        <f t="shared" si="1"/>
        <v>45670</v>
      </c>
      <c r="B137" s="2" t="str">
        <f t="shared" si="2"/>
        <v>Montag</v>
      </c>
      <c r="C137" s="6"/>
      <c r="D137" s="6"/>
      <c r="E137" s="6"/>
      <c r="F137" s="6"/>
      <c r="G137" s="6"/>
      <c r="H137" s="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7">
        <f t="shared" si="1"/>
        <v>45671</v>
      </c>
      <c r="B138" s="2" t="str">
        <f t="shared" si="2"/>
        <v>Dienstag</v>
      </c>
      <c r="C138" s="10" t="s">
        <v>68</v>
      </c>
      <c r="D138" s="10" t="s">
        <v>68</v>
      </c>
      <c r="E138" s="10" t="s">
        <v>68</v>
      </c>
      <c r="F138" s="10" t="s">
        <v>68</v>
      </c>
      <c r="G138" s="6"/>
      <c r="H138" s="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7">
        <f t="shared" si="1"/>
        <v>45672</v>
      </c>
      <c r="B139" s="2" t="str">
        <f t="shared" si="2"/>
        <v>Mittwoch</v>
      </c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7">
        <f t="shared" si="1"/>
        <v>45673</v>
      </c>
      <c r="B140" s="2" t="str">
        <f t="shared" si="2"/>
        <v>Donnerstag</v>
      </c>
      <c r="C140" s="6"/>
      <c r="D140" s="6"/>
      <c r="E140" s="6"/>
      <c r="F140" s="6"/>
      <c r="G140" s="6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7">
        <f t="shared" si="1"/>
        <v>45674</v>
      </c>
      <c r="B141" s="2" t="str">
        <f t="shared" si="2"/>
        <v>Freitag</v>
      </c>
      <c r="C141" s="6"/>
      <c r="D141" s="6"/>
      <c r="E141" s="6"/>
      <c r="F141" s="6"/>
      <c r="G141" s="6"/>
      <c r="H141" s="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7">
        <f t="shared" si="1"/>
        <v>45675</v>
      </c>
      <c r="B142" s="2" t="str">
        <f t="shared" si="2"/>
        <v>Samstag</v>
      </c>
      <c r="C142" s="8"/>
      <c r="D142" s="8"/>
      <c r="E142" s="8"/>
      <c r="F142" s="8"/>
      <c r="G142" s="8"/>
      <c r="H142" s="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7">
        <f t="shared" si="1"/>
        <v>45676</v>
      </c>
      <c r="B143" s="2" t="str">
        <f t="shared" si="2"/>
        <v>Sonntag</v>
      </c>
      <c r="C143" s="8"/>
      <c r="D143" s="8"/>
      <c r="E143" s="8"/>
      <c r="F143" s="8"/>
      <c r="G143" s="8"/>
      <c r="H143" s="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7">
        <f t="shared" si="1"/>
        <v>45677</v>
      </c>
      <c r="B144" s="2" t="str">
        <f t="shared" si="2"/>
        <v>Montag</v>
      </c>
      <c r="C144" s="6"/>
      <c r="D144" s="6"/>
      <c r="E144" s="6"/>
      <c r="F144" s="6"/>
      <c r="G144" s="6"/>
      <c r="H144" s="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7">
        <f t="shared" si="1"/>
        <v>45678</v>
      </c>
      <c r="B145" s="2" t="str">
        <f t="shared" si="2"/>
        <v>Dienstag</v>
      </c>
      <c r="C145" s="6"/>
      <c r="D145" s="6"/>
      <c r="E145" s="6"/>
      <c r="F145" s="6"/>
      <c r="G145" s="6"/>
      <c r="H145" s="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7">
        <f t="shared" si="1"/>
        <v>45679</v>
      </c>
      <c r="B146" s="2" t="str">
        <f t="shared" si="2"/>
        <v>Mittwoch</v>
      </c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7">
        <f t="shared" si="1"/>
        <v>45680</v>
      </c>
      <c r="B147" s="2" t="str">
        <f t="shared" si="2"/>
        <v>Donnerstag</v>
      </c>
      <c r="C147" s="6"/>
      <c r="D147" s="6"/>
      <c r="E147" s="6"/>
      <c r="F147" s="6"/>
      <c r="G147" s="6"/>
      <c r="H147" s="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7">
        <f t="shared" si="1"/>
        <v>45681</v>
      </c>
      <c r="B148" s="2" t="str">
        <f t="shared" si="2"/>
        <v>Freitag</v>
      </c>
      <c r="C148" s="6"/>
      <c r="D148" s="6"/>
      <c r="E148" s="6"/>
      <c r="F148" s="6"/>
      <c r="G148" s="6"/>
      <c r="H148" s="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7">
        <f t="shared" si="1"/>
        <v>45682</v>
      </c>
      <c r="B149" s="2" t="str">
        <f t="shared" si="2"/>
        <v>Samstag</v>
      </c>
      <c r="C149" s="8"/>
      <c r="D149" s="8"/>
      <c r="E149" s="8"/>
      <c r="F149" s="8"/>
      <c r="G149" s="8"/>
      <c r="H149" s="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7">
        <f t="shared" si="1"/>
        <v>45683</v>
      </c>
      <c r="B150" s="2" t="str">
        <f t="shared" si="2"/>
        <v>Sonntag</v>
      </c>
      <c r="C150" s="8"/>
      <c r="D150" s="8"/>
      <c r="E150" s="8"/>
      <c r="F150" s="8"/>
      <c r="G150" s="8"/>
      <c r="H150" s="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7">
        <f t="shared" si="1"/>
        <v>45684</v>
      </c>
      <c r="B151" s="2" t="str">
        <f t="shared" si="2"/>
        <v>Montag</v>
      </c>
      <c r="C151" s="6"/>
      <c r="D151" s="6"/>
      <c r="E151" s="6"/>
      <c r="F151" s="6"/>
      <c r="G151" s="6"/>
      <c r="H151" s="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7">
        <f t="shared" si="1"/>
        <v>45685</v>
      </c>
      <c r="B152" s="2" t="str">
        <f t="shared" si="2"/>
        <v>Dienstag</v>
      </c>
      <c r="C152" s="6"/>
      <c r="D152" s="6"/>
      <c r="E152" s="6"/>
      <c r="F152" s="6"/>
      <c r="G152" s="6"/>
      <c r="H152" s="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7">
        <f t="shared" si="1"/>
        <v>45686</v>
      </c>
      <c r="B153" s="2" t="str">
        <f t="shared" si="2"/>
        <v>Mittwoch</v>
      </c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7">
        <f t="shared" si="1"/>
        <v>45687</v>
      </c>
      <c r="B154" s="2" t="str">
        <f t="shared" si="2"/>
        <v>Donnerstag</v>
      </c>
      <c r="C154" s="10" t="s">
        <v>41</v>
      </c>
      <c r="D154" s="10" t="s">
        <v>41</v>
      </c>
      <c r="E154" s="10" t="s">
        <v>41</v>
      </c>
      <c r="F154" s="10" t="s">
        <v>41</v>
      </c>
      <c r="G154" s="10" t="s">
        <v>41</v>
      </c>
      <c r="H154" s="10" t="s">
        <v>41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7">
        <f t="shared" si="1"/>
        <v>45688</v>
      </c>
      <c r="B155" s="2" t="str">
        <f t="shared" si="2"/>
        <v>Freitag</v>
      </c>
      <c r="C155" s="16" t="s">
        <v>14</v>
      </c>
      <c r="D155" s="16" t="s">
        <v>14</v>
      </c>
      <c r="E155" s="16" t="s">
        <v>14</v>
      </c>
      <c r="F155" s="16" t="s">
        <v>14</v>
      </c>
      <c r="G155" s="16" t="s">
        <v>14</v>
      </c>
      <c r="H155" s="16" t="s">
        <v>14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7">
        <f t="shared" si="1"/>
        <v>45689</v>
      </c>
      <c r="B156" s="2" t="str">
        <f t="shared" si="2"/>
        <v>Samstag</v>
      </c>
      <c r="C156" s="8"/>
      <c r="D156" s="8"/>
      <c r="E156" s="8"/>
      <c r="F156" s="8"/>
      <c r="G156" s="8"/>
      <c r="H156" s="8"/>
      <c r="I156" s="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7">
        <f t="shared" si="1"/>
        <v>45690</v>
      </c>
      <c r="B157" s="2" t="str">
        <f t="shared" si="2"/>
        <v>Sonntag</v>
      </c>
      <c r="C157" s="16" t="s">
        <v>14</v>
      </c>
      <c r="D157" s="16" t="s">
        <v>14</v>
      </c>
      <c r="E157" s="16" t="s">
        <v>14</v>
      </c>
      <c r="F157" s="16" t="s">
        <v>14</v>
      </c>
      <c r="G157" s="16" t="s">
        <v>14</v>
      </c>
      <c r="H157" s="16" t="s">
        <v>14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7">
        <f t="shared" si="1"/>
        <v>45691</v>
      </c>
      <c r="B158" s="2" t="str">
        <f t="shared" si="2"/>
        <v>Montag</v>
      </c>
      <c r="C158" s="6"/>
      <c r="D158" s="6"/>
      <c r="E158" s="6"/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24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24"/>
      <c r="B160" s="2"/>
      <c r="C160" s="10" t="s">
        <v>42</v>
      </c>
      <c r="D160" s="10" t="s">
        <v>42</v>
      </c>
      <c r="E160" s="10" t="s">
        <v>42</v>
      </c>
      <c r="F160" s="10" t="s">
        <v>42</v>
      </c>
      <c r="G160" s="10" t="s">
        <v>42</v>
      </c>
      <c r="H160" s="10" t="s">
        <v>42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25"/>
      <c r="B161" s="2"/>
      <c r="C161" s="26" t="s">
        <v>20</v>
      </c>
      <c r="D161" s="26" t="s">
        <v>20</v>
      </c>
      <c r="E161" s="26" t="s">
        <v>20</v>
      </c>
      <c r="F161" s="26" t="s">
        <v>20</v>
      </c>
      <c r="G161" s="26" t="s">
        <v>20</v>
      </c>
      <c r="H161" s="26" t="s">
        <v>20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9.5" customHeight="1">
      <c r="A162" s="25"/>
      <c r="B162" s="2"/>
      <c r="C162" s="26">
        <f t="shared" ref="C162:F162" si="3">COUNTIF(C$3:C$159,"Deutsch")</f>
        <v>2</v>
      </c>
      <c r="D162" s="26">
        <f t="shared" si="3"/>
        <v>2</v>
      </c>
      <c r="E162" s="26">
        <f t="shared" si="3"/>
        <v>2</v>
      </c>
      <c r="F162" s="26">
        <f t="shared" si="3"/>
        <v>2</v>
      </c>
      <c r="G162" s="26">
        <f t="shared" ref="G162:H162" si="4">COUNTIF(G$3:G$153,"Deutsch")</f>
        <v>0</v>
      </c>
      <c r="H162" s="26">
        <f t="shared" si="4"/>
        <v>2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9.5" customHeight="1">
      <c r="A163" s="25"/>
      <c r="B163" s="2"/>
      <c r="C163" s="26" t="s">
        <v>18</v>
      </c>
      <c r="D163" s="26" t="s">
        <v>18</v>
      </c>
      <c r="E163" s="26" t="s">
        <v>18</v>
      </c>
      <c r="F163" s="26" t="s">
        <v>18</v>
      </c>
      <c r="G163" s="26" t="s">
        <v>18</v>
      </c>
      <c r="H163" s="26" t="s">
        <v>18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>
      <c r="A164" s="25"/>
      <c r="B164" s="2"/>
      <c r="C164" s="26">
        <f t="shared" ref="C164:F164" si="5">COUNTIF(C$3:C$159,"Mathe")</f>
        <v>2</v>
      </c>
      <c r="D164" s="26">
        <f t="shared" si="5"/>
        <v>2</v>
      </c>
      <c r="E164" s="26">
        <f t="shared" si="5"/>
        <v>2</v>
      </c>
      <c r="F164" s="26">
        <f t="shared" si="5"/>
        <v>2</v>
      </c>
      <c r="G164" s="26">
        <f t="shared" ref="G164:H164" si="6">COUNTIF(G$3:G$153,"Mathe")</f>
        <v>2</v>
      </c>
      <c r="H164" s="26">
        <f t="shared" si="6"/>
        <v>2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>
      <c r="A165" s="25"/>
      <c r="B165" s="2"/>
      <c r="C165" s="26" t="s">
        <v>11</v>
      </c>
      <c r="D165" s="26" t="s">
        <v>11</v>
      </c>
      <c r="E165" s="26" t="s">
        <v>11</v>
      </c>
      <c r="F165" s="26" t="s">
        <v>11</v>
      </c>
      <c r="G165" s="26" t="s">
        <v>11</v>
      </c>
      <c r="H165" s="26" t="s">
        <v>11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>
      <c r="A166" s="25"/>
      <c r="B166" s="2"/>
      <c r="C166" s="26">
        <f t="shared" ref="C166:H166" si="7">COUNTIF(C$3:C$153,"Englisch")</f>
        <v>2</v>
      </c>
      <c r="D166" s="26">
        <f t="shared" si="7"/>
        <v>2</v>
      </c>
      <c r="E166" s="26">
        <f t="shared" si="7"/>
        <v>2</v>
      </c>
      <c r="F166" s="26">
        <f t="shared" si="7"/>
        <v>2</v>
      </c>
      <c r="G166" s="26">
        <f t="shared" si="7"/>
        <v>2</v>
      </c>
      <c r="H166" s="26">
        <f t="shared" si="7"/>
        <v>2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>
      <c r="A167" s="25"/>
      <c r="B167" s="2"/>
      <c r="C167" s="26" t="s">
        <v>50</v>
      </c>
      <c r="D167" s="26" t="s">
        <v>50</v>
      </c>
      <c r="E167" s="26" t="s">
        <v>50</v>
      </c>
      <c r="F167" s="26" t="s">
        <v>50</v>
      </c>
      <c r="G167" s="12"/>
      <c r="H167" s="12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>
      <c r="A168" s="25"/>
      <c r="B168" s="2"/>
      <c r="C168" s="26">
        <f t="shared" ref="C168:F168" si="8">COUNTIF(C$3:C$153,"2. FS")</f>
        <v>2</v>
      </c>
      <c r="D168" s="26">
        <f t="shared" si="8"/>
        <v>2</v>
      </c>
      <c r="E168" s="26">
        <f t="shared" si="8"/>
        <v>2</v>
      </c>
      <c r="F168" s="26">
        <f t="shared" si="8"/>
        <v>2</v>
      </c>
      <c r="G168" s="12"/>
      <c r="H168" s="12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>
      <c r="A169" s="25"/>
      <c r="B169" s="2"/>
      <c r="C169" s="27" t="s">
        <v>66</v>
      </c>
      <c r="D169" s="27" t="s">
        <v>66</v>
      </c>
      <c r="E169" s="27" t="s">
        <v>66</v>
      </c>
      <c r="F169" s="27" t="s">
        <v>66</v>
      </c>
      <c r="G169" s="27" t="s">
        <v>66</v>
      </c>
      <c r="H169" s="27" t="s">
        <v>66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>
      <c r="A170" s="25"/>
      <c r="B170" s="2"/>
      <c r="C170" s="26">
        <f t="shared" ref="C170:H170" si="9">COUNTIF(C$3:C$153,"Biologie")</f>
        <v>1</v>
      </c>
      <c r="D170" s="26">
        <f t="shared" si="9"/>
        <v>1</v>
      </c>
      <c r="E170" s="26">
        <f t="shared" si="9"/>
        <v>1</v>
      </c>
      <c r="F170" s="26">
        <f t="shared" si="9"/>
        <v>1</v>
      </c>
      <c r="G170" s="26">
        <f t="shared" si="9"/>
        <v>1</v>
      </c>
      <c r="H170" s="26">
        <f t="shared" si="9"/>
        <v>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>
      <c r="A171" s="25"/>
      <c r="B171" s="2"/>
      <c r="C171" s="27" t="s">
        <v>65</v>
      </c>
      <c r="D171" s="27" t="s">
        <v>65</v>
      </c>
      <c r="E171" s="27" t="s">
        <v>65</v>
      </c>
      <c r="F171" s="27" t="s">
        <v>65</v>
      </c>
      <c r="G171" s="12"/>
      <c r="H171" s="12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>
      <c r="A172" s="25"/>
      <c r="B172" s="2"/>
      <c r="C172" s="26">
        <f t="shared" ref="C172:F172" si="10">COUNTIF(C$3:C$153,"Physik")</f>
        <v>1</v>
      </c>
      <c r="D172" s="26">
        <f t="shared" si="10"/>
        <v>1</v>
      </c>
      <c r="E172" s="26">
        <f t="shared" si="10"/>
        <v>1</v>
      </c>
      <c r="F172" s="26">
        <f t="shared" si="10"/>
        <v>1</v>
      </c>
      <c r="G172" s="12"/>
      <c r="H172" s="12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>
      <c r="A173" s="25"/>
      <c r="B173" s="2"/>
      <c r="C173" s="27" t="s">
        <v>74</v>
      </c>
      <c r="D173" s="27" t="s">
        <v>74</v>
      </c>
      <c r="E173" s="27" t="s">
        <v>74</v>
      </c>
      <c r="F173" s="27" t="s">
        <v>74</v>
      </c>
      <c r="G173" s="27" t="s">
        <v>74</v>
      </c>
      <c r="H173" s="27" t="s">
        <v>74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>
      <c r="A174" s="25"/>
      <c r="B174" s="2"/>
      <c r="C174" s="26">
        <f t="shared" ref="C174:F174" si="11">COUNTIF(C$3:C$153,"Chemie")</f>
        <v>1</v>
      </c>
      <c r="D174" s="26">
        <f t="shared" si="11"/>
        <v>1</v>
      </c>
      <c r="E174" s="26">
        <f t="shared" si="11"/>
        <v>1</v>
      </c>
      <c r="F174" s="26">
        <f t="shared" si="11"/>
        <v>1</v>
      </c>
      <c r="G174" s="26">
        <f t="shared" ref="G174:H174" si="12">COUNTIF(G$3:G$153,"Chemie")</f>
        <v>1</v>
      </c>
      <c r="H174" s="26">
        <f t="shared" si="12"/>
        <v>1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>
      <c r="A175" s="25"/>
      <c r="B175" s="2"/>
      <c r="C175" s="27" t="s">
        <v>51</v>
      </c>
      <c r="D175" s="27" t="s">
        <v>51</v>
      </c>
      <c r="E175" s="27" t="s">
        <v>51</v>
      </c>
      <c r="F175" s="27" t="s">
        <v>51</v>
      </c>
      <c r="G175" s="27" t="s">
        <v>51</v>
      </c>
      <c r="H175" s="27" t="s">
        <v>51</v>
      </c>
      <c r="I175" s="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>
      <c r="A176" s="25"/>
      <c r="B176" s="2"/>
      <c r="C176" s="26">
        <f>COUNTIF(C$3:C$153,"Geschichte")</f>
        <v>0</v>
      </c>
      <c r="D176" s="26">
        <f>COUNTIF(D$3:D$153,"Geschichte")</f>
        <v>1</v>
      </c>
      <c r="E176" s="26">
        <f>COUNTIF(E$3:E$153,"Geschichte")</f>
        <v>0</v>
      </c>
      <c r="F176" s="26">
        <f>COUNTIF(F$3:F$153,"Geschichte")</f>
        <v>1</v>
      </c>
      <c r="G176" s="26">
        <f t="shared" ref="G176:H176" si="13">COUNTIF(G$3:G$153,"Geographie")</f>
        <v>0</v>
      </c>
      <c r="H176" s="26">
        <f t="shared" si="13"/>
        <v>0</v>
      </c>
      <c r="I176" s="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>
      <c r="A177" s="25"/>
      <c r="B177" s="2"/>
      <c r="C177" s="27" t="s">
        <v>73</v>
      </c>
      <c r="D177" s="27" t="s">
        <v>73</v>
      </c>
      <c r="E177" s="27" t="s">
        <v>73</v>
      </c>
      <c r="F177" s="27" t="s">
        <v>73</v>
      </c>
      <c r="G177" s="27" t="s">
        <v>73</v>
      </c>
      <c r="H177" s="27" t="s">
        <v>73</v>
      </c>
      <c r="I177" s="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>
      <c r="A178" s="25"/>
      <c r="B178" s="2"/>
      <c r="C178" s="26">
        <f t="shared" ref="C178:H178" si="14">COUNTIF(C$3:C$153,"PGW")</f>
        <v>1</v>
      </c>
      <c r="D178" s="26">
        <f t="shared" si="14"/>
        <v>1</v>
      </c>
      <c r="E178" s="26">
        <f t="shared" si="14"/>
        <v>1</v>
      </c>
      <c r="F178" s="26">
        <f t="shared" si="14"/>
        <v>1</v>
      </c>
      <c r="G178" s="26">
        <f t="shared" si="14"/>
        <v>1</v>
      </c>
      <c r="H178" s="26">
        <f t="shared" si="14"/>
        <v>1</v>
      </c>
      <c r="I178" s="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25"/>
      <c r="B179" s="2"/>
      <c r="C179" s="27" t="s">
        <v>77</v>
      </c>
      <c r="D179" s="27" t="s">
        <v>77</v>
      </c>
      <c r="E179" s="27" t="s">
        <v>77</v>
      </c>
      <c r="F179" s="27" t="s">
        <v>77</v>
      </c>
      <c r="G179" s="23"/>
      <c r="H179" s="23"/>
      <c r="I179" s="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25"/>
      <c r="B180" s="2"/>
      <c r="C180" s="26">
        <f t="shared" ref="C180:F180" si="15">COUNTIF(C$3:C$153,"WP 3")</f>
        <v>1</v>
      </c>
      <c r="D180" s="26">
        <f t="shared" si="15"/>
        <v>1</v>
      </c>
      <c r="E180" s="26">
        <f t="shared" si="15"/>
        <v>1</v>
      </c>
      <c r="F180" s="26">
        <f t="shared" si="15"/>
        <v>1</v>
      </c>
      <c r="G180" s="23"/>
      <c r="H180" s="23"/>
      <c r="I180" s="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25"/>
      <c r="B181" s="2"/>
      <c r="C181" s="27" t="s">
        <v>64</v>
      </c>
      <c r="D181" s="27" t="s">
        <v>64</v>
      </c>
      <c r="E181" s="27" t="s">
        <v>64</v>
      </c>
      <c r="F181" s="27" t="s">
        <v>64</v>
      </c>
      <c r="G181" s="23"/>
      <c r="H181" s="23"/>
      <c r="I181" s="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>
      <c r="A182" s="25"/>
      <c r="B182" s="2"/>
      <c r="C182" s="26">
        <f t="shared" ref="C182:F182" si="16">COUNTIF(C$3:C$153,"Phil/Reli")</f>
        <v>1</v>
      </c>
      <c r="D182" s="26">
        <f t="shared" si="16"/>
        <v>1</v>
      </c>
      <c r="E182" s="26">
        <f t="shared" si="16"/>
        <v>1</v>
      </c>
      <c r="F182" s="26">
        <f t="shared" si="16"/>
        <v>1</v>
      </c>
      <c r="G182" s="23"/>
      <c r="H182" s="23"/>
      <c r="I182" s="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>
      <c r="A183" s="25"/>
      <c r="B183" s="2"/>
      <c r="C183" s="27" t="s">
        <v>32</v>
      </c>
      <c r="D183" s="27" t="s">
        <v>32</v>
      </c>
      <c r="E183" s="27" t="s">
        <v>32</v>
      </c>
      <c r="F183" s="27" t="s">
        <v>32</v>
      </c>
      <c r="G183" s="23"/>
      <c r="H183" s="23"/>
      <c r="I183" s="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>
      <c r="A184" s="25"/>
      <c r="B184" s="2"/>
      <c r="C184" s="26">
        <f t="shared" ref="C184:F184" si="17">COUNTIF(C$3:C$153,"Geographie")</f>
        <v>1</v>
      </c>
      <c r="D184" s="26">
        <f t="shared" si="17"/>
        <v>0</v>
      </c>
      <c r="E184" s="26">
        <f t="shared" si="17"/>
        <v>1</v>
      </c>
      <c r="F184" s="26">
        <f t="shared" si="17"/>
        <v>0</v>
      </c>
      <c r="G184" s="23"/>
      <c r="H184" s="23"/>
      <c r="I184" s="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24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24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24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24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24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24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24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24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24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24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24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24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24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24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24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24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24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24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24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24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24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24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24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24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24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24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24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24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24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24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24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24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24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24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24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24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24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24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24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24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24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24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24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24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24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24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24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24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24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24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24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24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24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24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24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24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24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24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24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24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24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24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24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24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24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24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24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24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24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24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24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24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24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24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24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2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24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24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24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24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24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24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24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24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24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24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24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24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24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24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24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24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24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24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24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24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24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24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24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24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24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24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24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24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24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24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24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24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24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24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24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24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24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24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24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24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24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24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24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24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24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24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24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24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24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24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24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24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24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24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24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24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24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24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24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24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24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24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24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24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24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24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24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24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24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24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24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24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24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24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24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24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24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24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24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24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24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24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24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24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24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24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24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24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24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24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24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24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24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24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24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24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24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24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24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24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24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24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24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24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24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24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24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24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24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24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24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24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24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24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24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24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24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24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24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24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24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>
      <c r="A382" s="24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>
      <c r="A383" s="24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>
      <c r="A384" s="24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3:I6"/>
  </mergeCells>
  <conditionalFormatting sqref="C170:F170 C172:F172 C174:F174 C178:F178 C182:F182">
    <cfRule type="cellIs" dxfId="47" priority="29" operator="notEqual">
      <formula>1</formula>
    </cfRule>
  </conditionalFormatting>
  <conditionalFormatting sqref="C170:F170 C172:F172 C174:F174 C178:F178 C182:F182">
    <cfRule type="cellIs" dxfId="46" priority="30" operator="equal">
      <formula>1</formula>
    </cfRule>
  </conditionalFormatting>
  <conditionalFormatting sqref="C162:F162 C164:F164 C166:F166">
    <cfRule type="cellIs" dxfId="45" priority="31" operator="notEqual">
      <formula>2</formula>
    </cfRule>
  </conditionalFormatting>
  <conditionalFormatting sqref="C162:F162 C164:F164 C166:F166">
    <cfRule type="cellIs" dxfId="44" priority="32" operator="equal">
      <formula>2</formula>
    </cfRule>
  </conditionalFormatting>
  <conditionalFormatting sqref="B3:B158">
    <cfRule type="cellIs" dxfId="43" priority="33" operator="equal">
      <formula>"Samstag"</formula>
    </cfRule>
  </conditionalFormatting>
  <conditionalFormatting sqref="B3:B158">
    <cfRule type="cellIs" dxfId="42" priority="34" operator="equal">
      <formula>"Sonntag"</formula>
    </cfRule>
  </conditionalFormatting>
  <conditionalFormatting sqref="C168:F168">
    <cfRule type="cellIs" dxfId="41" priority="35" operator="notEqual">
      <formula>2</formula>
    </cfRule>
  </conditionalFormatting>
  <conditionalFormatting sqref="C168:F168">
    <cfRule type="cellIs" dxfId="40" priority="36" operator="equal">
      <formula>2</formula>
    </cfRule>
  </conditionalFormatting>
  <conditionalFormatting sqref="C180">
    <cfRule type="cellIs" dxfId="39" priority="37" operator="notEqual">
      <formula>1</formula>
    </cfRule>
  </conditionalFormatting>
  <conditionalFormatting sqref="C180">
    <cfRule type="cellIs" dxfId="38" priority="38" operator="equal">
      <formula>1</formula>
    </cfRule>
  </conditionalFormatting>
  <conditionalFormatting sqref="D180">
    <cfRule type="cellIs" dxfId="37" priority="39" operator="notEqual">
      <formula>1</formula>
    </cfRule>
  </conditionalFormatting>
  <conditionalFormatting sqref="D180">
    <cfRule type="cellIs" dxfId="36" priority="40" operator="equal">
      <formula>1</formula>
    </cfRule>
  </conditionalFormatting>
  <conditionalFormatting sqref="E180">
    <cfRule type="cellIs" dxfId="35" priority="41" operator="notEqual">
      <formula>1</formula>
    </cfRule>
  </conditionalFormatting>
  <conditionalFormatting sqref="E180">
    <cfRule type="cellIs" dxfId="34" priority="42" operator="equal">
      <formula>1</formula>
    </cfRule>
  </conditionalFormatting>
  <conditionalFormatting sqref="F180">
    <cfRule type="cellIs" dxfId="33" priority="43" operator="notEqual">
      <formula>1</formula>
    </cfRule>
  </conditionalFormatting>
  <conditionalFormatting sqref="F180">
    <cfRule type="cellIs" dxfId="32" priority="44" operator="equal">
      <formula>1</formula>
    </cfRule>
  </conditionalFormatting>
  <conditionalFormatting sqref="G176 G178">
    <cfRule type="cellIs" dxfId="31" priority="45" operator="notEqual">
      <formula>1</formula>
    </cfRule>
  </conditionalFormatting>
  <conditionalFormatting sqref="G176 G178">
    <cfRule type="cellIs" dxfId="30" priority="46" operator="equal">
      <formula>1</formula>
    </cfRule>
  </conditionalFormatting>
  <conditionalFormatting sqref="G162 G164 G166">
    <cfRule type="cellIs" dxfId="29" priority="47" operator="notEqual">
      <formula>2</formula>
    </cfRule>
  </conditionalFormatting>
  <conditionalFormatting sqref="G162 G164 G166">
    <cfRule type="cellIs" dxfId="28" priority="48" operator="equal">
      <formula>2</formula>
    </cfRule>
  </conditionalFormatting>
  <conditionalFormatting sqref="H178">
    <cfRule type="cellIs" dxfId="27" priority="51" operator="notEqual">
      <formula>1</formula>
    </cfRule>
  </conditionalFormatting>
  <conditionalFormatting sqref="H178">
    <cfRule type="cellIs" dxfId="26" priority="52" operator="equal">
      <formula>1</formula>
    </cfRule>
  </conditionalFormatting>
  <conditionalFormatting sqref="H176">
    <cfRule type="cellIs" dxfId="25" priority="53" operator="notEqual">
      <formula>1</formula>
    </cfRule>
  </conditionalFormatting>
  <conditionalFormatting sqref="H176">
    <cfRule type="cellIs" dxfId="24" priority="54" operator="equal">
      <formula>1</formula>
    </cfRule>
  </conditionalFormatting>
  <conditionalFormatting sqref="H162 H164 H166">
    <cfRule type="cellIs" dxfId="23" priority="61" operator="notEqual">
      <formula>2</formula>
    </cfRule>
  </conditionalFormatting>
  <conditionalFormatting sqref="H162 H164 H166">
    <cfRule type="cellIs" dxfId="22" priority="62" operator="equal">
      <formula>2</formula>
    </cfRule>
  </conditionalFormatting>
  <conditionalFormatting sqref="G170:H170">
    <cfRule type="cellIs" dxfId="21" priority="27" operator="notEqual">
      <formula>1</formula>
    </cfRule>
  </conditionalFormatting>
  <conditionalFormatting sqref="G170:H170">
    <cfRule type="cellIs" dxfId="20" priority="28" operator="equal">
      <formula>1</formula>
    </cfRule>
  </conditionalFormatting>
  <conditionalFormatting sqref="D176">
    <cfRule type="cellIs" dxfId="19" priority="21" operator="notEqual">
      <formula>1</formula>
    </cfRule>
  </conditionalFormatting>
  <conditionalFormatting sqref="D176">
    <cfRule type="cellIs" dxfId="18" priority="22" operator="equal">
      <formula>1</formula>
    </cfRule>
  </conditionalFormatting>
  <conditionalFormatting sqref="F184">
    <cfRule type="cellIs" dxfId="17" priority="17" operator="notEqual">
      <formula>1</formula>
    </cfRule>
  </conditionalFormatting>
  <conditionalFormatting sqref="F184">
    <cfRule type="cellIs" dxfId="16" priority="18" operator="equal">
      <formula>1</formula>
    </cfRule>
  </conditionalFormatting>
  <conditionalFormatting sqref="E184">
    <cfRule type="cellIs" dxfId="15" priority="15" operator="notEqual">
      <formula>1</formula>
    </cfRule>
  </conditionalFormatting>
  <conditionalFormatting sqref="E184">
    <cfRule type="cellIs" dxfId="14" priority="16" operator="equal">
      <formula>1</formula>
    </cfRule>
  </conditionalFormatting>
  <conditionalFormatting sqref="D184">
    <cfRule type="cellIs" dxfId="13" priority="13" operator="notEqual">
      <formula>1</formula>
    </cfRule>
  </conditionalFormatting>
  <conditionalFormatting sqref="D184">
    <cfRule type="cellIs" dxfId="12" priority="14" operator="equal">
      <formula>1</formula>
    </cfRule>
  </conditionalFormatting>
  <conditionalFormatting sqref="C184">
    <cfRule type="cellIs" dxfId="11" priority="11" operator="notEqual">
      <formula>1</formula>
    </cfRule>
  </conditionalFormatting>
  <conditionalFormatting sqref="C184">
    <cfRule type="cellIs" dxfId="10" priority="12" operator="equal">
      <formula>1</formula>
    </cfRule>
  </conditionalFormatting>
  <conditionalFormatting sqref="C176">
    <cfRule type="cellIs" dxfId="9" priority="9" operator="notEqual">
      <formula>1</formula>
    </cfRule>
  </conditionalFormatting>
  <conditionalFormatting sqref="C176">
    <cfRule type="cellIs" dxfId="8" priority="10" operator="equal">
      <formula>1</formula>
    </cfRule>
  </conditionalFormatting>
  <conditionalFormatting sqref="E176">
    <cfRule type="cellIs" dxfId="7" priority="7" operator="notEqual">
      <formula>1</formula>
    </cfRule>
  </conditionalFormatting>
  <conditionalFormatting sqref="E176">
    <cfRule type="cellIs" dxfId="6" priority="8" operator="equal">
      <formula>1</formula>
    </cfRule>
  </conditionalFormatting>
  <conditionalFormatting sqref="F176">
    <cfRule type="cellIs" dxfId="5" priority="5" operator="notEqual">
      <formula>1</formula>
    </cfRule>
  </conditionalFormatting>
  <conditionalFormatting sqref="F176">
    <cfRule type="cellIs" dxfId="4" priority="6" operator="equal">
      <formula>1</formula>
    </cfRule>
  </conditionalFormatting>
  <conditionalFormatting sqref="G174">
    <cfRule type="cellIs" dxfId="3" priority="1" operator="notEqual">
      <formula>1</formula>
    </cfRule>
  </conditionalFormatting>
  <conditionalFormatting sqref="G174">
    <cfRule type="cellIs" dxfId="2" priority="2" operator="equal">
      <formula>1</formula>
    </cfRule>
  </conditionalFormatting>
  <conditionalFormatting sqref="H174">
    <cfRule type="cellIs" dxfId="1" priority="3" operator="notEqual">
      <formula>1</formula>
    </cfRule>
  </conditionalFormatting>
  <conditionalFormatting sqref="H174">
    <cfRule type="cellIs" dxfId="0" priority="4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JG 5</vt:lpstr>
      <vt:lpstr>JG 6</vt:lpstr>
      <vt:lpstr>JG 7</vt:lpstr>
      <vt:lpstr>JG 8</vt:lpstr>
      <vt:lpstr>JG 9</vt:lpstr>
      <vt:lpstr>JG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</cp:lastModifiedBy>
  <dcterms:created xsi:type="dcterms:W3CDTF">2024-09-09T13:47:43Z</dcterms:created>
  <dcterms:modified xsi:type="dcterms:W3CDTF">2024-12-17T20:51:35Z</dcterms:modified>
</cp:coreProperties>
</file>